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voboda\Desktop\"/>
    </mc:Choice>
  </mc:AlternateContent>
  <bookViews>
    <workbookView xWindow="360" yWindow="132" windowWidth="15480" windowHeight="11640"/>
  </bookViews>
  <sheets>
    <sheet name="Kategorie I" sheetId="3" r:id="rId1"/>
    <sheet name="Kategorie II." sheetId="2" r:id="rId2"/>
    <sheet name="Kategorie III" sheetId="1" r:id="rId3"/>
    <sheet name="List1" sheetId="5" r:id="rId4"/>
  </sheets>
  <calcPr calcId="162913"/>
</workbook>
</file>

<file path=xl/calcChain.xml><?xml version="1.0" encoding="utf-8"?>
<calcChain xmlns="http://schemas.openxmlformats.org/spreadsheetml/2006/main">
  <c r="S11" i="2" l="1"/>
  <c r="R13" i="3"/>
  <c r="R10" i="3"/>
  <c r="R9" i="3"/>
  <c r="R12" i="3"/>
  <c r="R8" i="3"/>
  <c r="R11" i="3"/>
  <c r="R13" i="1" l="1"/>
  <c r="R12" i="1"/>
  <c r="R8" i="1"/>
  <c r="R11" i="1"/>
  <c r="R10" i="1"/>
  <c r="R9" i="1"/>
  <c r="M13" i="1"/>
  <c r="M12" i="1"/>
  <c r="M8" i="1"/>
  <c r="M11" i="1"/>
  <c r="M10" i="1"/>
  <c r="M9" i="1"/>
  <c r="H13" i="1"/>
  <c r="H12" i="1"/>
  <c r="H8" i="1"/>
  <c r="H11" i="1"/>
  <c r="H10" i="1"/>
  <c r="H9" i="1"/>
  <c r="R12" i="2"/>
  <c r="R9" i="2"/>
  <c r="R14" i="2"/>
  <c r="R8" i="2"/>
  <c r="R15" i="2"/>
  <c r="R13" i="2"/>
  <c r="R16" i="2"/>
  <c r="R11" i="2"/>
  <c r="R10" i="2"/>
  <c r="M12" i="2"/>
  <c r="M9" i="2"/>
  <c r="M14" i="2"/>
  <c r="M8" i="2"/>
  <c r="M15" i="2"/>
  <c r="M13" i="2"/>
  <c r="M16" i="2"/>
  <c r="M11" i="2"/>
  <c r="M10" i="2"/>
  <c r="H12" i="2"/>
  <c r="H9" i="2"/>
  <c r="H14" i="2"/>
  <c r="H8" i="2"/>
  <c r="H15" i="2"/>
  <c r="H13" i="2"/>
  <c r="H16" i="2"/>
  <c r="H11" i="2"/>
  <c r="H10" i="2"/>
  <c r="M13" i="3"/>
  <c r="M10" i="3"/>
  <c r="M9" i="3"/>
  <c r="M12" i="3"/>
  <c r="M8" i="3"/>
  <c r="M11" i="3"/>
  <c r="H13" i="3"/>
  <c r="H10" i="3"/>
  <c r="H9" i="3"/>
  <c r="H12" i="3"/>
  <c r="H8" i="3"/>
  <c r="H11" i="3"/>
  <c r="S11" i="1" l="1"/>
  <c r="S10" i="1"/>
  <c r="S8" i="1"/>
  <c r="S13" i="1"/>
  <c r="S12" i="1"/>
  <c r="S9" i="1"/>
  <c r="S13" i="2"/>
  <c r="S16" i="2"/>
  <c r="S15" i="2"/>
  <c r="S14" i="2"/>
  <c r="S8" i="2"/>
  <c r="S12" i="2"/>
  <c r="S9" i="2"/>
  <c r="S9" i="3"/>
  <c r="S8" i="3"/>
  <c r="S10" i="3"/>
  <c r="S12" i="3"/>
  <c r="S13" i="3"/>
  <c r="S10" i="2"/>
  <c r="S11" i="3"/>
  <c r="T13" i="5"/>
  <c r="T12" i="5"/>
  <c r="T11" i="5"/>
  <c r="T10" i="5"/>
  <c r="T9" i="5"/>
  <c r="T8" i="5"/>
  <c r="T29" i="5"/>
  <c r="T28" i="5"/>
  <c r="T27" i="5"/>
  <c r="T26" i="5"/>
  <c r="T25" i="5"/>
  <c r="T24" i="5"/>
  <c r="T23" i="5"/>
  <c r="T22" i="5"/>
  <c r="T21" i="5"/>
  <c r="T41" i="5"/>
  <c r="T40" i="5"/>
  <c r="T39" i="5"/>
  <c r="T38" i="5"/>
  <c r="T37" i="5"/>
  <c r="T36" i="5"/>
</calcChain>
</file>

<file path=xl/sharedStrings.xml><?xml version="1.0" encoding="utf-8"?>
<sst xmlns="http://schemas.openxmlformats.org/spreadsheetml/2006/main" count="240" uniqueCount="55">
  <si>
    <t>Výsledková listina</t>
  </si>
  <si>
    <t>Kategorie I</t>
  </si>
  <si>
    <t>start.číslo</t>
  </si>
  <si>
    <t>družstvo</t>
  </si>
  <si>
    <t>akrobacie</t>
  </si>
  <si>
    <t>trampolína</t>
  </si>
  <si>
    <t>pohybová skladba</t>
  </si>
  <si>
    <t>celkem</t>
  </si>
  <si>
    <t>pořadí</t>
  </si>
  <si>
    <t>1.</t>
  </si>
  <si>
    <t>2.</t>
  </si>
  <si>
    <t>Kategorie III</t>
  </si>
  <si>
    <t>3.</t>
  </si>
  <si>
    <t>4.</t>
  </si>
  <si>
    <t>5.</t>
  </si>
  <si>
    <t>6.</t>
  </si>
  <si>
    <t>8.</t>
  </si>
  <si>
    <t>9.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</si>
  <si>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</si>
  <si>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</si>
  <si>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</si>
  <si>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</si>
  <si>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</si>
  <si>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</si>
  <si>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</si>
  <si>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</si>
  <si>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</si>
  <si>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</si>
  <si>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12.</t>
  </si>
  <si>
    <t>7.</t>
  </si>
  <si>
    <t>10.</t>
  </si>
  <si>
    <t>D</t>
  </si>
  <si>
    <t>E</t>
  </si>
  <si>
    <t>C</t>
  </si>
  <si>
    <t>PEN</t>
  </si>
  <si>
    <t>župa č.</t>
  </si>
  <si>
    <t>Kategorie II.</t>
  </si>
  <si>
    <t>T. J. Sokol Vyšehrad</t>
  </si>
  <si>
    <t>T. J. Sokol Židenice</t>
  </si>
  <si>
    <t>T. J. Sokol Napajedla</t>
  </si>
  <si>
    <t>T. J. Sokol Praha Vršovice</t>
  </si>
  <si>
    <t>T. J. Sokol Olomouc</t>
  </si>
  <si>
    <t>T. J. Sokol Řeporyje</t>
  </si>
  <si>
    <t>Přebor ČOS TeamGym Junior 2017</t>
  </si>
  <si>
    <t>Praha - Tyršův dům, 28. 1. 2017</t>
  </si>
  <si>
    <t>T. J. Sokol Luleč</t>
  </si>
  <si>
    <t>T. J. Sokol Příbram</t>
  </si>
  <si>
    <t>T. J. Sokol Královské Vinohrady</t>
  </si>
  <si>
    <t>T. J. Sokol Uherské Hradiště</t>
  </si>
  <si>
    <t>T. J. Sokol Dvůr Králové nad Labem</t>
  </si>
  <si>
    <t>T. J. Sokol Královské Vinohrady B</t>
  </si>
  <si>
    <t>T. J. Sokol Vršovice</t>
  </si>
  <si>
    <t>T. J. Sokol Královské Vinohrady A</t>
  </si>
  <si>
    <t xml:space="preserve">Kategorie II. </t>
  </si>
  <si>
    <t>st.č.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</si>
</sst>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2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0" xfId="0" applyFont="1" applyFill="1"/>
    <xf numFmtId="0" fontId="1" fillId="0" borderId="23" xfId="0" applyFont="1" applyBorder="1"/>
    <xf numFmtId="0" fontId="1" fillId="0" borderId="21" xfId="0" applyFont="1" applyBorder="1"/>
    <xf numFmtId="0" fontId="1" fillId="0" borderId="24" xfId="0" applyFont="1" applyBorder="1"/>
    <xf numFmtId="2" fontId="1" fillId="0" borderId="26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1" fillId="0" borderId="29" xfId="0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11" xfId="0" applyFont="1" applyBorder="1"/>
    <xf numFmtId="0" fontId="2" fillId="2" borderId="22" xfId="0" applyFont="1" applyFill="1" applyBorder="1" applyAlignment="1">
      <alignment horizontal="center"/>
    </xf>
    <xf numFmtId="0" fontId="1" fillId="0" borderId="38" xfId="0" applyFont="1" applyBorder="1"/>
    <xf numFmtId="0" fontId="1" fillId="0" borderId="20" xfId="0" applyFont="1" applyBorder="1"/>
    <xf numFmtId="0" fontId="1" fillId="0" borderId="27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3" xfId="0" applyFont="1" applyBorder="1"/>
    <xf numFmtId="2" fontId="5" fillId="0" borderId="38" xfId="0" applyNumberFormat="1" applyFont="1" applyBorder="1"/>
    <xf numFmtId="2" fontId="5" fillId="0" borderId="29" xfId="0" applyNumberFormat="1" applyFont="1" applyBorder="1"/>
    <xf numFmtId="2" fontId="4" fillId="0" borderId="19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1" xfId="0" applyFont="1" applyBorder="1"/>
    <xf numFmtId="2" fontId="5" fillId="0" borderId="20" xfId="0" applyNumberFormat="1" applyFont="1" applyBorder="1"/>
    <xf numFmtId="2" fontId="5" fillId="0" borderId="11" xfId="0" applyNumberFormat="1" applyFont="1" applyBorder="1"/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4" xfId="0" applyFont="1" applyBorder="1"/>
    <xf numFmtId="2" fontId="5" fillId="0" borderId="27" xfId="0" applyNumberFormat="1" applyFont="1" applyBorder="1"/>
    <xf numFmtId="2" fontId="5" fillId="0" borderId="5" xfId="0" applyNumberFormat="1" applyFont="1" applyBorder="1"/>
    <xf numFmtId="2" fontId="4" fillId="0" borderId="6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2" xfId="0" applyFont="1" applyBorder="1"/>
    <xf numFmtId="0" fontId="4" fillId="0" borderId="6" xfId="0" applyFont="1" applyBorder="1"/>
    <xf numFmtId="2" fontId="4" fillId="0" borderId="43" xfId="0" applyNumberFormat="1" applyFont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9" xfId="0" applyFont="1" applyBorder="1"/>
    <xf numFmtId="0" fontId="4" fillId="0" borderId="5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2" fontId="5" fillId="0" borderId="38" xfId="0" applyNumberFormat="1" applyFont="1" applyBorder="1" applyAlignment="1">
      <alignment horizontal="right"/>
    </xf>
    <xf numFmtId="2" fontId="5" fillId="0" borderId="29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27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5" fillId="0" borderId="24" xfId="0" applyNumberFormat="1" applyFont="1" applyBorder="1" applyAlignment="1">
      <alignment horizontal="right"/>
    </xf>
    <xf numFmtId="2" fontId="5" fillId="0" borderId="28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5" fillId="0" borderId="26" xfId="0" applyNumberFormat="1" applyFont="1" applyBorder="1" applyAlignment="1">
      <alignment horizontal="right"/>
    </xf>
    <xf numFmtId="2" fontId="4" fillId="0" borderId="1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zoomScale="85" zoomScaleNormal="85" workbookViewId="0">
      <selection activeCell="I20" sqref="I20"/>
    </sheetView>
  </sheetViews>
  <sheetFormatPr defaultColWidth="9.109375" defaultRowHeight="15" x14ac:dyDescent="0.25"/>
  <cols>
    <col min="1" max="1" width="10.77734375" style="1" customWidth="1"/>
    <col min="2" max="2" width="55.77734375" style="1" customWidth="1"/>
    <col min="3" max="3" width="10.77734375" style="1" customWidth="1"/>
    <col min="4" max="4" width="9.33203125" style="1" customWidth="1"/>
    <col min="5" max="6" width="9.109375" style="1" customWidth="1"/>
    <col min="7" max="7" width="9.21875" style="1" bestFit="1" customWidth="1"/>
    <col min="8" max="8" width="10" style="1" bestFit="1" customWidth="1"/>
    <col min="9" max="13" width="9.21875" style="1" bestFit="1" customWidth="1"/>
    <col min="14" max="17" width="9.109375" style="1"/>
    <col min="18" max="18" width="9.21875" style="1" bestFit="1" customWidth="1"/>
    <col min="19" max="20" width="10.77734375" style="1" customWidth="1"/>
    <col min="21" max="16384" width="9.109375" style="1"/>
  </cols>
  <sheetData>
    <row r="1" spans="1:20" ht="21" x14ac:dyDescent="0.4">
      <c r="A1" s="67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20.399999999999999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" x14ac:dyDescent="0.4">
      <c r="A3" s="67" t="s">
        <v>0</v>
      </c>
      <c r="B3" s="68"/>
      <c r="C3" s="68"/>
      <c r="D3" s="68"/>
      <c r="E3" s="68" t="s">
        <v>44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0.399999999999999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 ht="21.6" thickBot="1" x14ac:dyDescent="0.45">
      <c r="A5" s="69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1" thickBot="1" x14ac:dyDescent="0.4">
      <c r="A6" s="70" t="s">
        <v>54</v>
      </c>
      <c r="B6" s="71" t="s">
        <v>3</v>
      </c>
      <c r="C6" s="71" t="s">
        <v>35</v>
      </c>
      <c r="D6" s="123" t="s">
        <v>4</v>
      </c>
      <c r="E6" s="124"/>
      <c r="F6" s="124"/>
      <c r="G6" s="124"/>
      <c r="H6" s="125"/>
      <c r="I6" s="126" t="s">
        <v>5</v>
      </c>
      <c r="J6" s="127"/>
      <c r="K6" s="127"/>
      <c r="L6" s="127"/>
      <c r="M6" s="128"/>
      <c r="N6" s="129" t="s">
        <v>6</v>
      </c>
      <c r="O6" s="130"/>
      <c r="P6" s="130"/>
      <c r="Q6" s="130"/>
      <c r="R6" s="131"/>
      <c r="S6" s="72" t="s">
        <v>7</v>
      </c>
      <c r="T6" s="73" t="s">
        <v>8</v>
      </c>
    </row>
    <row r="7" spans="1:20" ht="21" thickBot="1" x14ac:dyDescent="0.4">
      <c r="A7" s="74"/>
      <c r="B7" s="75"/>
      <c r="C7" s="76"/>
      <c r="D7" s="77" t="s">
        <v>31</v>
      </c>
      <c r="E7" s="78" t="s">
        <v>32</v>
      </c>
      <c r="F7" s="78" t="s">
        <v>33</v>
      </c>
      <c r="G7" s="78" t="s">
        <v>34</v>
      </c>
      <c r="H7" s="79"/>
      <c r="I7" s="77" t="s">
        <v>31</v>
      </c>
      <c r="J7" s="78" t="s">
        <v>32</v>
      </c>
      <c r="K7" s="78" t="s">
        <v>33</v>
      </c>
      <c r="L7" s="80" t="s">
        <v>34</v>
      </c>
      <c r="M7" s="81"/>
      <c r="N7" s="82" t="s">
        <v>31</v>
      </c>
      <c r="O7" s="82" t="s">
        <v>32</v>
      </c>
      <c r="P7" s="82" t="s">
        <v>33</v>
      </c>
      <c r="Q7" s="82" t="s">
        <v>34</v>
      </c>
      <c r="R7" s="83"/>
      <c r="S7" s="82"/>
      <c r="T7" s="83"/>
    </row>
    <row r="8" spans="1:20" ht="21" x14ac:dyDescent="0.4">
      <c r="A8" s="84" t="s">
        <v>15</v>
      </c>
      <c r="B8" s="85" t="s">
        <v>42</v>
      </c>
      <c r="C8" s="154">
        <v>3</v>
      </c>
      <c r="D8" s="86">
        <v>3.7</v>
      </c>
      <c r="E8" s="87">
        <v>6.9</v>
      </c>
      <c r="F8" s="87">
        <v>2</v>
      </c>
      <c r="G8" s="87">
        <v>0</v>
      </c>
      <c r="H8" s="168">
        <f>(D8+E8+F8)-G8</f>
        <v>12.600000000000001</v>
      </c>
      <c r="I8" s="89">
        <v>3.2</v>
      </c>
      <c r="J8" s="90">
        <v>7.35</v>
      </c>
      <c r="K8" s="90">
        <v>1.9</v>
      </c>
      <c r="L8" s="90">
        <v>0</v>
      </c>
      <c r="M8" s="169">
        <f>(I8+J8+K8)-L8</f>
        <v>12.450000000000001</v>
      </c>
      <c r="N8" s="92">
        <v>3</v>
      </c>
      <c r="O8" s="92">
        <v>4.97</v>
      </c>
      <c r="P8" s="92">
        <v>3.85</v>
      </c>
      <c r="Q8" s="92">
        <v>0</v>
      </c>
      <c r="R8" s="169">
        <f>(N8+O8+P8)-Q8</f>
        <v>11.82</v>
      </c>
      <c r="S8" s="93">
        <f>H8+M8+R8</f>
        <v>36.870000000000005</v>
      </c>
      <c r="T8" s="94" t="s">
        <v>9</v>
      </c>
    </row>
    <row r="9" spans="1:20" ht="21" x14ac:dyDescent="0.4">
      <c r="A9" s="95" t="s">
        <v>13</v>
      </c>
      <c r="B9" s="96" t="s">
        <v>40</v>
      </c>
      <c r="C9" s="152">
        <v>1</v>
      </c>
      <c r="D9" s="97">
        <v>2.7</v>
      </c>
      <c r="E9" s="98">
        <v>6.55</v>
      </c>
      <c r="F9" s="98">
        <v>2</v>
      </c>
      <c r="G9" s="98">
        <v>0</v>
      </c>
      <c r="H9" s="88">
        <f>(D9+E9+F9)-G9</f>
        <v>11.25</v>
      </c>
      <c r="I9" s="99">
        <v>2.7</v>
      </c>
      <c r="J9" s="100">
        <v>6.4</v>
      </c>
      <c r="K9" s="100">
        <v>1.9</v>
      </c>
      <c r="L9" s="100">
        <v>0</v>
      </c>
      <c r="M9" s="101">
        <f>(I9+J9+K9)-L9</f>
        <v>11.000000000000002</v>
      </c>
      <c r="N9" s="102">
        <v>2.7</v>
      </c>
      <c r="O9" s="102">
        <v>4.8</v>
      </c>
      <c r="P9" s="102">
        <v>4</v>
      </c>
      <c r="Q9" s="102">
        <v>0</v>
      </c>
      <c r="R9" s="101">
        <f>(N9+O9+P9)-Q9</f>
        <v>11.5</v>
      </c>
      <c r="S9" s="103">
        <f>H9+M9+R9</f>
        <v>33.75</v>
      </c>
      <c r="T9" s="104" t="s">
        <v>10</v>
      </c>
    </row>
    <row r="10" spans="1:20" ht="21" x14ac:dyDescent="0.4">
      <c r="A10" s="95" t="s">
        <v>12</v>
      </c>
      <c r="B10" s="96" t="s">
        <v>39</v>
      </c>
      <c r="C10" s="152">
        <v>35</v>
      </c>
      <c r="D10" s="97">
        <v>3.1</v>
      </c>
      <c r="E10" s="98">
        <v>5.5</v>
      </c>
      <c r="F10" s="98">
        <v>2</v>
      </c>
      <c r="G10" s="98">
        <v>0</v>
      </c>
      <c r="H10" s="88">
        <f>(D10+E10+F10)-G10</f>
        <v>10.6</v>
      </c>
      <c r="I10" s="99">
        <v>2.4</v>
      </c>
      <c r="J10" s="100">
        <v>6.7</v>
      </c>
      <c r="K10" s="100">
        <v>2</v>
      </c>
      <c r="L10" s="100">
        <v>0</v>
      </c>
      <c r="M10" s="101">
        <f>(I10+J10+K10)-L10</f>
        <v>11.1</v>
      </c>
      <c r="N10" s="102">
        <v>2</v>
      </c>
      <c r="O10" s="102">
        <v>4.93</v>
      </c>
      <c r="P10" s="102">
        <v>3.7</v>
      </c>
      <c r="Q10" s="102">
        <v>0</v>
      </c>
      <c r="R10" s="101">
        <f>(N10+O10+P10)-Q10</f>
        <v>10.629999999999999</v>
      </c>
      <c r="S10" s="103">
        <f>H10+M10+R10</f>
        <v>32.33</v>
      </c>
      <c r="T10" s="104" t="s">
        <v>12</v>
      </c>
    </row>
    <row r="11" spans="1:20" ht="21" x14ac:dyDescent="0.4">
      <c r="A11" s="95" t="s">
        <v>9</v>
      </c>
      <c r="B11" s="96" t="s">
        <v>37</v>
      </c>
      <c r="C11" s="152">
        <v>5</v>
      </c>
      <c r="D11" s="97">
        <v>2.1</v>
      </c>
      <c r="E11" s="98">
        <v>7.4</v>
      </c>
      <c r="F11" s="98">
        <v>2</v>
      </c>
      <c r="G11" s="98">
        <v>0</v>
      </c>
      <c r="H11" s="88">
        <f>(D11+E11+F11)-G11</f>
        <v>11.5</v>
      </c>
      <c r="I11" s="99">
        <v>2.5</v>
      </c>
      <c r="J11" s="100">
        <v>6.6</v>
      </c>
      <c r="K11" s="100">
        <v>2</v>
      </c>
      <c r="L11" s="100">
        <v>0</v>
      </c>
      <c r="M11" s="101">
        <f>(I11+J11+K11)-L11</f>
        <v>11.1</v>
      </c>
      <c r="N11" s="102">
        <v>1.5</v>
      </c>
      <c r="O11" s="102">
        <v>4.13</v>
      </c>
      <c r="P11" s="102">
        <v>4</v>
      </c>
      <c r="Q11" s="102">
        <v>0</v>
      </c>
      <c r="R11" s="101">
        <f>(N11+O11+P11)-Q11</f>
        <v>9.629999999999999</v>
      </c>
      <c r="S11" s="103">
        <f>H11+M11+R11</f>
        <v>32.230000000000004</v>
      </c>
      <c r="T11" s="104" t="s">
        <v>13</v>
      </c>
    </row>
    <row r="12" spans="1:20" ht="21" x14ac:dyDescent="0.4">
      <c r="A12" s="95" t="s">
        <v>14</v>
      </c>
      <c r="B12" s="96" t="s">
        <v>41</v>
      </c>
      <c r="C12" s="152">
        <v>40</v>
      </c>
      <c r="D12" s="97">
        <v>2.2000000000000002</v>
      </c>
      <c r="E12" s="98">
        <v>7</v>
      </c>
      <c r="F12" s="98">
        <v>2</v>
      </c>
      <c r="G12" s="98">
        <v>0</v>
      </c>
      <c r="H12" s="88">
        <f>(D12+E12+F12)-G12</f>
        <v>11.2</v>
      </c>
      <c r="I12" s="99">
        <v>2.4</v>
      </c>
      <c r="J12" s="100">
        <v>6.85</v>
      </c>
      <c r="K12" s="100">
        <v>2</v>
      </c>
      <c r="L12" s="100">
        <v>0</v>
      </c>
      <c r="M12" s="101">
        <f>(I12+J12+K12)-L12</f>
        <v>11.25</v>
      </c>
      <c r="N12" s="102">
        <v>2.2999999999999998</v>
      </c>
      <c r="O12" s="102">
        <v>3.7</v>
      </c>
      <c r="P12" s="102">
        <v>3.5</v>
      </c>
      <c r="Q12" s="102">
        <v>0.3</v>
      </c>
      <c r="R12" s="101">
        <f>(N12+O12+P12)-Q12</f>
        <v>9.1999999999999993</v>
      </c>
      <c r="S12" s="103">
        <f>H12+M12+R12</f>
        <v>31.65</v>
      </c>
      <c r="T12" s="104" t="s">
        <v>14</v>
      </c>
    </row>
    <row r="13" spans="1:20" ht="21.6" thickBot="1" x14ac:dyDescent="0.45">
      <c r="A13" s="105" t="s">
        <v>10</v>
      </c>
      <c r="B13" s="106" t="s">
        <v>38</v>
      </c>
      <c r="C13" s="153">
        <v>32</v>
      </c>
      <c r="D13" s="107">
        <v>2.2000000000000002</v>
      </c>
      <c r="E13" s="108">
        <v>6.7</v>
      </c>
      <c r="F13" s="108">
        <v>1.9</v>
      </c>
      <c r="G13" s="108">
        <v>0</v>
      </c>
      <c r="H13" s="109">
        <f>(D13+E13+F13)-G13</f>
        <v>10.8</v>
      </c>
      <c r="I13" s="110">
        <v>1.8</v>
      </c>
      <c r="J13" s="111">
        <v>6.5</v>
      </c>
      <c r="K13" s="111">
        <v>1.9</v>
      </c>
      <c r="L13" s="111">
        <v>0</v>
      </c>
      <c r="M13" s="109">
        <f>(I13+J13+K13)-L13</f>
        <v>10.200000000000001</v>
      </c>
      <c r="N13" s="112">
        <v>1.6</v>
      </c>
      <c r="O13" s="112">
        <v>3.87</v>
      </c>
      <c r="P13" s="112">
        <v>3.55</v>
      </c>
      <c r="Q13" s="112">
        <v>0.3</v>
      </c>
      <c r="R13" s="109">
        <f>(N13+O13+P13)-Q13</f>
        <v>8.7199999999999989</v>
      </c>
      <c r="S13" s="113">
        <f>H13+M13+R13</f>
        <v>29.72</v>
      </c>
      <c r="T13" s="114" t="s">
        <v>15</v>
      </c>
    </row>
  </sheetData>
  <sortState ref="A8:T13">
    <sortCondition ref="T8:T13"/>
  </sortState>
  <mergeCells count="3">
    <mergeCell ref="D6:H6"/>
    <mergeCell ref="I6:M6"/>
    <mergeCell ref="N6:R6"/>
  </mergeCells>
  <phoneticPr fontId="0" type="noConversion"/>
  <pageMargins left="0.46" right="0.5" top="0.984251969" bottom="0.984251969" header="0.4921259845" footer="0.4921259845"/>
  <pageSetup paperSize="9" scale="58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zoomScale="85" zoomScaleNormal="85" workbookViewId="0">
      <selection activeCell="M25" sqref="M25"/>
    </sheetView>
  </sheetViews>
  <sheetFormatPr defaultColWidth="9.109375" defaultRowHeight="15" x14ac:dyDescent="0.25"/>
  <cols>
    <col min="1" max="1" width="10.77734375" style="1" customWidth="1"/>
    <col min="2" max="2" width="55.77734375" style="1" customWidth="1"/>
    <col min="3" max="3" width="10.77734375" style="1" customWidth="1"/>
    <col min="4" max="5" width="9.109375" style="1" customWidth="1"/>
    <col min="6" max="6" width="10.109375" style="1" customWidth="1"/>
    <col min="7" max="7" width="10.6640625" style="1" bestFit="1" customWidth="1"/>
    <col min="8" max="8" width="10" style="1" customWidth="1"/>
    <col min="9" max="12" width="9.109375" style="1"/>
    <col min="13" max="13" width="10" style="1" customWidth="1"/>
    <col min="14" max="17" width="9.109375" style="1"/>
    <col min="18" max="18" width="10" style="1" customWidth="1"/>
    <col min="19" max="20" width="10.77734375" style="1" customWidth="1"/>
    <col min="21" max="16384" width="9.109375" style="1"/>
  </cols>
  <sheetData>
    <row r="1" spans="1:20" ht="21" x14ac:dyDescent="0.4">
      <c r="A1" s="67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20.399999999999999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" x14ac:dyDescent="0.4">
      <c r="A3" s="67" t="s">
        <v>0</v>
      </c>
      <c r="B3" s="68"/>
      <c r="C3" s="68"/>
      <c r="D3" s="68"/>
      <c r="E3" s="68" t="s">
        <v>44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0.399999999999999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 ht="21.6" thickBot="1" x14ac:dyDescent="0.45">
      <c r="A5" s="69" t="s">
        <v>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1" thickBot="1" x14ac:dyDescent="0.4">
      <c r="A6" s="70" t="s">
        <v>54</v>
      </c>
      <c r="B6" s="71" t="s">
        <v>3</v>
      </c>
      <c r="C6" s="71" t="s">
        <v>35</v>
      </c>
      <c r="D6" s="123" t="s">
        <v>4</v>
      </c>
      <c r="E6" s="124"/>
      <c r="F6" s="124"/>
      <c r="G6" s="124"/>
      <c r="H6" s="125"/>
      <c r="I6" s="126" t="s">
        <v>5</v>
      </c>
      <c r="J6" s="127"/>
      <c r="K6" s="127"/>
      <c r="L6" s="127"/>
      <c r="M6" s="128"/>
      <c r="N6" s="129" t="s">
        <v>6</v>
      </c>
      <c r="O6" s="130"/>
      <c r="P6" s="130"/>
      <c r="Q6" s="130"/>
      <c r="R6" s="131"/>
      <c r="S6" s="72" t="s">
        <v>7</v>
      </c>
      <c r="T6" s="73" t="s">
        <v>8</v>
      </c>
    </row>
    <row r="7" spans="1:20" ht="21" thickBot="1" x14ac:dyDescent="0.4">
      <c r="A7" s="77"/>
      <c r="B7" s="115"/>
      <c r="C7" s="76"/>
      <c r="D7" s="77" t="s">
        <v>31</v>
      </c>
      <c r="E7" s="78" t="s">
        <v>32</v>
      </c>
      <c r="F7" s="78" t="s">
        <v>33</v>
      </c>
      <c r="G7" s="78" t="s">
        <v>34</v>
      </c>
      <c r="H7" s="79"/>
      <c r="I7" s="77" t="s">
        <v>31</v>
      </c>
      <c r="J7" s="78" t="s">
        <v>32</v>
      </c>
      <c r="K7" s="78" t="s">
        <v>33</v>
      </c>
      <c r="L7" s="80" t="s">
        <v>34</v>
      </c>
      <c r="M7" s="81"/>
      <c r="N7" s="116" t="s">
        <v>31</v>
      </c>
      <c r="O7" s="116" t="s">
        <v>32</v>
      </c>
      <c r="P7" s="116" t="s">
        <v>33</v>
      </c>
      <c r="Q7" s="116" t="s">
        <v>34</v>
      </c>
      <c r="R7" s="80"/>
      <c r="S7" s="116"/>
      <c r="T7" s="80"/>
    </row>
    <row r="8" spans="1:20" ht="21" x14ac:dyDescent="0.4">
      <c r="A8" s="117" t="s">
        <v>18</v>
      </c>
      <c r="B8" s="150" t="s">
        <v>39</v>
      </c>
      <c r="C8" s="151">
        <v>35</v>
      </c>
      <c r="D8" s="155">
        <v>3.4</v>
      </c>
      <c r="E8" s="156">
        <v>6.65</v>
      </c>
      <c r="F8" s="156">
        <v>2</v>
      </c>
      <c r="G8" s="156">
        <v>0</v>
      </c>
      <c r="H8" s="91">
        <f>(D8+E8+F8)-G8</f>
        <v>12.05</v>
      </c>
      <c r="I8" s="155">
        <v>2.6</v>
      </c>
      <c r="J8" s="156">
        <v>6.4</v>
      </c>
      <c r="K8" s="156">
        <v>1.8</v>
      </c>
      <c r="L8" s="161">
        <v>0</v>
      </c>
      <c r="M8" s="91">
        <f>(I8+J8+K8)-L8</f>
        <v>10.8</v>
      </c>
      <c r="N8" s="155">
        <v>4.2</v>
      </c>
      <c r="O8" s="156">
        <v>5.6</v>
      </c>
      <c r="P8" s="156">
        <v>3.8</v>
      </c>
      <c r="Q8" s="156">
        <v>0</v>
      </c>
      <c r="R8" s="91">
        <f>(N8+O8+P8)-Q8</f>
        <v>13.600000000000001</v>
      </c>
      <c r="S8" s="93">
        <f>H8+M8+R8</f>
        <v>36.450000000000003</v>
      </c>
      <c r="T8" s="118" t="s">
        <v>9</v>
      </c>
    </row>
    <row r="9" spans="1:20" ht="21" x14ac:dyDescent="0.4">
      <c r="A9" s="95" t="s">
        <v>17</v>
      </c>
      <c r="B9" s="119" t="s">
        <v>46</v>
      </c>
      <c r="C9" s="152">
        <v>4</v>
      </c>
      <c r="D9" s="157">
        <v>3.8</v>
      </c>
      <c r="E9" s="158">
        <v>6.95</v>
      </c>
      <c r="F9" s="158">
        <v>2</v>
      </c>
      <c r="G9" s="158">
        <v>0</v>
      </c>
      <c r="H9" s="121">
        <f>(D9+E9+F9)-G9</f>
        <v>12.75</v>
      </c>
      <c r="I9" s="157">
        <v>3.1</v>
      </c>
      <c r="J9" s="158">
        <v>7.1</v>
      </c>
      <c r="K9" s="158">
        <v>2</v>
      </c>
      <c r="L9" s="162">
        <v>0</v>
      </c>
      <c r="M9" s="101">
        <f>(I9+J9+K9)-L9</f>
        <v>12.2</v>
      </c>
      <c r="N9" s="157">
        <v>4.45</v>
      </c>
      <c r="O9" s="158">
        <v>2.63</v>
      </c>
      <c r="P9" s="158">
        <v>4</v>
      </c>
      <c r="Q9" s="158">
        <v>0</v>
      </c>
      <c r="R9" s="101">
        <f>(N9+O9+P9)-Q9</f>
        <v>11.08</v>
      </c>
      <c r="S9" s="103">
        <f>H9+M9+R9</f>
        <v>36.03</v>
      </c>
      <c r="T9" s="104" t="s">
        <v>10</v>
      </c>
    </row>
    <row r="10" spans="1:20" ht="21" x14ac:dyDescent="0.4">
      <c r="A10" s="95" t="s">
        <v>29</v>
      </c>
      <c r="B10" s="119" t="s">
        <v>41</v>
      </c>
      <c r="C10" s="152">
        <v>40</v>
      </c>
      <c r="D10" s="157">
        <v>2.8</v>
      </c>
      <c r="E10" s="158">
        <v>5.8</v>
      </c>
      <c r="F10" s="158">
        <v>2</v>
      </c>
      <c r="G10" s="158">
        <v>0</v>
      </c>
      <c r="H10" s="121">
        <f>(D10+E10+F10)-G10</f>
        <v>10.6</v>
      </c>
      <c r="I10" s="157">
        <v>2.2999999999999998</v>
      </c>
      <c r="J10" s="158">
        <v>7.7</v>
      </c>
      <c r="K10" s="158">
        <v>2</v>
      </c>
      <c r="L10" s="162">
        <v>0</v>
      </c>
      <c r="M10" s="101">
        <f>(I10+J10+K10)-L10</f>
        <v>12</v>
      </c>
      <c r="N10" s="157">
        <v>3.95</v>
      </c>
      <c r="O10" s="158">
        <v>5.67</v>
      </c>
      <c r="P10" s="158">
        <v>3.8</v>
      </c>
      <c r="Q10" s="158">
        <v>0</v>
      </c>
      <c r="R10" s="101">
        <f>(N10+O10+P10)-Q10</f>
        <v>13.420000000000002</v>
      </c>
      <c r="S10" s="103">
        <f>H10+M10+R10</f>
        <v>36.020000000000003</v>
      </c>
      <c r="T10" s="104" t="s">
        <v>12</v>
      </c>
    </row>
    <row r="11" spans="1:20" ht="21" x14ac:dyDescent="0.4">
      <c r="A11" s="95" t="s">
        <v>21</v>
      </c>
      <c r="B11" s="119" t="s">
        <v>49</v>
      </c>
      <c r="C11" s="152">
        <v>23</v>
      </c>
      <c r="D11" s="157">
        <v>2.6</v>
      </c>
      <c r="E11" s="158">
        <v>6.3</v>
      </c>
      <c r="F11" s="158">
        <v>1.6</v>
      </c>
      <c r="G11" s="158">
        <v>0</v>
      </c>
      <c r="H11" s="121">
        <f>(D11+E11+F11)-G11</f>
        <v>10.5</v>
      </c>
      <c r="I11" s="157">
        <v>2.7</v>
      </c>
      <c r="J11" s="158">
        <v>7.3</v>
      </c>
      <c r="K11" s="158">
        <v>1.8</v>
      </c>
      <c r="L11" s="162">
        <v>0</v>
      </c>
      <c r="M11" s="101">
        <f>(I11+J11+K11)-L11</f>
        <v>11.8</v>
      </c>
      <c r="N11" s="157">
        <v>3.7</v>
      </c>
      <c r="O11" s="158">
        <v>5.97</v>
      </c>
      <c r="P11" s="158">
        <v>3.7</v>
      </c>
      <c r="Q11" s="158">
        <v>0</v>
      </c>
      <c r="R11" s="101">
        <f>(N11+O11+P11)-Q11</f>
        <v>13.370000000000001</v>
      </c>
      <c r="S11" s="103">
        <f>H11+M11+R11</f>
        <v>35.67</v>
      </c>
      <c r="T11" s="104" t="s">
        <v>13</v>
      </c>
    </row>
    <row r="12" spans="1:20" ht="21" x14ac:dyDescent="0.4">
      <c r="A12" s="95" t="s">
        <v>16</v>
      </c>
      <c r="B12" s="119" t="s">
        <v>45</v>
      </c>
      <c r="C12" s="152">
        <v>31</v>
      </c>
      <c r="D12" s="157">
        <v>3.4</v>
      </c>
      <c r="E12" s="158">
        <v>5.6</v>
      </c>
      <c r="F12" s="158">
        <v>1.3</v>
      </c>
      <c r="G12" s="158">
        <v>0</v>
      </c>
      <c r="H12" s="121">
        <f>(D12+E12+F12)-G12</f>
        <v>10.3</v>
      </c>
      <c r="I12" s="157">
        <v>2.5</v>
      </c>
      <c r="J12" s="158">
        <v>6.8</v>
      </c>
      <c r="K12" s="158">
        <v>2</v>
      </c>
      <c r="L12" s="162">
        <v>0</v>
      </c>
      <c r="M12" s="101">
        <f>(I12+J12+K12)-L12</f>
        <v>11.3</v>
      </c>
      <c r="N12" s="157">
        <v>4.5999999999999996</v>
      </c>
      <c r="O12" s="158">
        <v>5.23</v>
      </c>
      <c r="P12" s="158">
        <v>3.8</v>
      </c>
      <c r="Q12" s="158">
        <v>0</v>
      </c>
      <c r="R12" s="101">
        <f>(N12+O12+P12)-Q12</f>
        <v>13.629999999999999</v>
      </c>
      <c r="S12" s="103">
        <f>H12+M12+R12</f>
        <v>35.230000000000004</v>
      </c>
      <c r="T12" s="104" t="s">
        <v>14</v>
      </c>
    </row>
    <row r="13" spans="1:20" ht="21" x14ac:dyDescent="0.4">
      <c r="A13" s="95" t="s">
        <v>19</v>
      </c>
      <c r="B13" s="119" t="s">
        <v>48</v>
      </c>
      <c r="C13" s="152">
        <v>35</v>
      </c>
      <c r="D13" s="157">
        <v>2.7</v>
      </c>
      <c r="E13" s="158">
        <v>6.4</v>
      </c>
      <c r="F13" s="158">
        <v>1.8</v>
      </c>
      <c r="G13" s="158">
        <v>0</v>
      </c>
      <c r="H13" s="121">
        <f>(D13+E13+F13)-G13</f>
        <v>10.900000000000002</v>
      </c>
      <c r="I13" s="157">
        <v>2.4</v>
      </c>
      <c r="J13" s="158">
        <v>6.75</v>
      </c>
      <c r="K13" s="158">
        <v>2</v>
      </c>
      <c r="L13" s="162">
        <v>0</v>
      </c>
      <c r="M13" s="101">
        <f>(I13+J13+K13)-L13</f>
        <v>11.15</v>
      </c>
      <c r="N13" s="157">
        <v>3.75</v>
      </c>
      <c r="O13" s="158">
        <v>5.3</v>
      </c>
      <c r="P13" s="158">
        <v>3.7</v>
      </c>
      <c r="Q13" s="158">
        <v>0</v>
      </c>
      <c r="R13" s="101">
        <f>(N13+O13+P13)-Q13</f>
        <v>12.75</v>
      </c>
      <c r="S13" s="103">
        <f>H13+M13+R13</f>
        <v>34.800000000000004</v>
      </c>
      <c r="T13" s="104" t="s">
        <v>15</v>
      </c>
    </row>
    <row r="14" spans="1:20" ht="21" x14ac:dyDescent="0.4">
      <c r="A14" s="95" t="s">
        <v>30</v>
      </c>
      <c r="B14" s="119" t="s">
        <v>47</v>
      </c>
      <c r="C14" s="152">
        <v>1</v>
      </c>
      <c r="D14" s="157">
        <v>2.6</v>
      </c>
      <c r="E14" s="158">
        <v>5.85</v>
      </c>
      <c r="F14" s="158">
        <v>2</v>
      </c>
      <c r="G14" s="158">
        <v>0</v>
      </c>
      <c r="H14" s="121">
        <f>(D14+E14+F14)-G14</f>
        <v>10.45</v>
      </c>
      <c r="I14" s="157">
        <v>2.6</v>
      </c>
      <c r="J14" s="158">
        <v>6.9</v>
      </c>
      <c r="K14" s="158">
        <v>1.9</v>
      </c>
      <c r="L14" s="162">
        <v>0</v>
      </c>
      <c r="M14" s="101">
        <f>(I14+J14+K14)-L14</f>
        <v>11.4</v>
      </c>
      <c r="N14" s="157">
        <v>4.0999999999999996</v>
      </c>
      <c r="O14" s="158">
        <v>4.5</v>
      </c>
      <c r="P14" s="158">
        <v>4</v>
      </c>
      <c r="Q14" s="158">
        <v>0</v>
      </c>
      <c r="R14" s="101">
        <f>(N14+O14+P14)-Q14</f>
        <v>12.6</v>
      </c>
      <c r="S14" s="103">
        <f>H14+M14+R14</f>
        <v>34.450000000000003</v>
      </c>
      <c r="T14" s="104" t="s">
        <v>29</v>
      </c>
    </row>
    <row r="15" spans="1:20" ht="21" x14ac:dyDescent="0.4">
      <c r="A15" s="95" t="s">
        <v>28</v>
      </c>
      <c r="B15" s="119" t="s">
        <v>37</v>
      </c>
      <c r="C15" s="152">
        <v>5</v>
      </c>
      <c r="D15" s="157">
        <v>3.1</v>
      </c>
      <c r="E15" s="158">
        <v>6.3</v>
      </c>
      <c r="F15" s="158">
        <v>1.9</v>
      </c>
      <c r="G15" s="158">
        <v>0</v>
      </c>
      <c r="H15" s="121">
        <f>(D15+E15+F15)-G15</f>
        <v>11.3</v>
      </c>
      <c r="I15" s="157">
        <v>2.4</v>
      </c>
      <c r="J15" s="158">
        <v>7.1</v>
      </c>
      <c r="K15" s="158">
        <v>1.5</v>
      </c>
      <c r="L15" s="162">
        <v>0</v>
      </c>
      <c r="M15" s="101">
        <f>(I15+J15+K15)-L15</f>
        <v>11</v>
      </c>
      <c r="N15" s="157">
        <v>2.8</v>
      </c>
      <c r="O15" s="158">
        <v>3.7</v>
      </c>
      <c r="P15" s="158">
        <v>4</v>
      </c>
      <c r="Q15" s="158">
        <v>0</v>
      </c>
      <c r="R15" s="101">
        <f>(N15+O15+P15)-Q15</f>
        <v>10.5</v>
      </c>
      <c r="S15" s="103">
        <f>H15+M15+R15</f>
        <v>32.799999999999997</v>
      </c>
      <c r="T15" s="104" t="s">
        <v>16</v>
      </c>
    </row>
    <row r="16" spans="1:20" ht="21.6" thickBot="1" x14ac:dyDescent="0.45">
      <c r="A16" s="105" t="s">
        <v>20</v>
      </c>
      <c r="B16" s="120" t="s">
        <v>42</v>
      </c>
      <c r="C16" s="153">
        <v>3</v>
      </c>
      <c r="D16" s="159">
        <v>3.5</v>
      </c>
      <c r="E16" s="160">
        <v>5.9</v>
      </c>
      <c r="F16" s="160">
        <v>1.9</v>
      </c>
      <c r="G16" s="160">
        <v>0</v>
      </c>
      <c r="H16" s="109">
        <f>(D16+E16+F16)-G16</f>
        <v>11.3</v>
      </c>
      <c r="I16" s="159">
        <v>2.7</v>
      </c>
      <c r="J16" s="160">
        <v>7.15</v>
      </c>
      <c r="K16" s="160">
        <v>1.7</v>
      </c>
      <c r="L16" s="163">
        <v>0</v>
      </c>
      <c r="M16" s="109">
        <f>(I16+J16+K16)-L16</f>
        <v>11.55</v>
      </c>
      <c r="N16" s="159">
        <v>3.5</v>
      </c>
      <c r="O16" s="160">
        <v>2.33</v>
      </c>
      <c r="P16" s="160">
        <v>3.9</v>
      </c>
      <c r="Q16" s="160">
        <v>0</v>
      </c>
      <c r="R16" s="109">
        <f>(N16+O16+P16)-Q16</f>
        <v>9.73</v>
      </c>
      <c r="S16" s="113">
        <f>H16+M16+R16</f>
        <v>32.58</v>
      </c>
      <c r="T16" s="114" t="s">
        <v>17</v>
      </c>
    </row>
  </sheetData>
  <sortState ref="A8:T16">
    <sortCondition ref="T8:T16"/>
  </sortState>
  <mergeCells count="3">
    <mergeCell ref="D6:H6"/>
    <mergeCell ref="I6:M6"/>
    <mergeCell ref="N6:R6"/>
  </mergeCells>
  <phoneticPr fontId="0" type="noConversion"/>
  <pageMargins left="0.5" right="0.54" top="0.61" bottom="0.984251969" header="0.4921259845" footer="0.4921259845"/>
  <pageSetup paperSize="9" scale="57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zoomScale="85" zoomScaleNormal="85" workbookViewId="0">
      <selection activeCell="B29" sqref="B29"/>
    </sheetView>
  </sheetViews>
  <sheetFormatPr defaultColWidth="9.109375" defaultRowHeight="15" x14ac:dyDescent="0.25"/>
  <cols>
    <col min="1" max="1" width="10.77734375" style="1" customWidth="1"/>
    <col min="2" max="2" width="55.77734375" style="1" customWidth="1"/>
    <col min="3" max="3" width="10.77734375" style="1" customWidth="1"/>
    <col min="4" max="7" width="9.109375" style="1" customWidth="1"/>
    <col min="8" max="8" width="10" style="1" customWidth="1"/>
    <col min="9" max="12" width="9.109375" style="1" customWidth="1"/>
    <col min="13" max="13" width="10" style="1" customWidth="1"/>
    <col min="14" max="17" width="9.109375" style="1" customWidth="1"/>
    <col min="18" max="18" width="10" style="1" customWidth="1"/>
    <col min="19" max="20" width="10.77734375" style="1" customWidth="1"/>
    <col min="21" max="16384" width="9.109375" style="1"/>
  </cols>
  <sheetData>
    <row r="1" spans="1:20" ht="21" x14ac:dyDescent="0.4">
      <c r="A1" s="67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20.399999999999999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" x14ac:dyDescent="0.4">
      <c r="A3" s="67" t="s">
        <v>0</v>
      </c>
      <c r="B3" s="68"/>
      <c r="C3" s="68"/>
      <c r="D3" s="68"/>
      <c r="E3" s="68" t="s">
        <v>44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0.399999999999999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 ht="21.6" thickBot="1" x14ac:dyDescent="0.45">
      <c r="A5" s="69" t="s">
        <v>11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1" thickBot="1" x14ac:dyDescent="0.4">
      <c r="A6" s="70" t="s">
        <v>54</v>
      </c>
      <c r="B6" s="71" t="s">
        <v>3</v>
      </c>
      <c r="C6" s="71" t="s">
        <v>35</v>
      </c>
      <c r="D6" s="123" t="s">
        <v>4</v>
      </c>
      <c r="E6" s="124"/>
      <c r="F6" s="124"/>
      <c r="G6" s="124"/>
      <c r="H6" s="125"/>
      <c r="I6" s="126" t="s">
        <v>5</v>
      </c>
      <c r="J6" s="127"/>
      <c r="K6" s="127"/>
      <c r="L6" s="127"/>
      <c r="M6" s="128"/>
      <c r="N6" s="129" t="s">
        <v>6</v>
      </c>
      <c r="O6" s="130"/>
      <c r="P6" s="130"/>
      <c r="Q6" s="130"/>
      <c r="R6" s="131"/>
      <c r="S6" s="72" t="s">
        <v>7</v>
      </c>
      <c r="T6" s="73" t="s">
        <v>8</v>
      </c>
    </row>
    <row r="7" spans="1:20" s="18" customFormat="1" ht="21" thickBot="1" x14ac:dyDescent="0.4">
      <c r="A7" s="74"/>
      <c r="B7" s="75"/>
      <c r="C7" s="76"/>
      <c r="D7" s="77" t="s">
        <v>31</v>
      </c>
      <c r="E7" s="78" t="s">
        <v>32</v>
      </c>
      <c r="F7" s="78" t="s">
        <v>33</v>
      </c>
      <c r="G7" s="78" t="s">
        <v>34</v>
      </c>
      <c r="H7" s="79"/>
      <c r="I7" s="77" t="s">
        <v>31</v>
      </c>
      <c r="J7" s="78" t="s">
        <v>32</v>
      </c>
      <c r="K7" s="78" t="s">
        <v>33</v>
      </c>
      <c r="L7" s="80" t="s">
        <v>34</v>
      </c>
      <c r="M7" s="122"/>
      <c r="N7" s="82" t="s">
        <v>31</v>
      </c>
      <c r="O7" s="82" t="s">
        <v>32</v>
      </c>
      <c r="P7" s="82" t="s">
        <v>33</v>
      </c>
      <c r="Q7" s="82" t="s">
        <v>34</v>
      </c>
      <c r="R7" s="83"/>
      <c r="S7" s="82"/>
      <c r="T7" s="83"/>
    </row>
    <row r="8" spans="1:20" ht="21" x14ac:dyDescent="0.4">
      <c r="A8" s="84" t="s">
        <v>25</v>
      </c>
      <c r="B8" s="85" t="s">
        <v>37</v>
      </c>
      <c r="C8" s="154">
        <v>5</v>
      </c>
      <c r="D8" s="155">
        <v>4</v>
      </c>
      <c r="E8" s="156">
        <v>7.15</v>
      </c>
      <c r="F8" s="156">
        <v>1.8</v>
      </c>
      <c r="G8" s="156">
        <v>0</v>
      </c>
      <c r="H8" s="91">
        <f>(D8+E8+F8)-G8</f>
        <v>12.950000000000001</v>
      </c>
      <c r="I8" s="164">
        <v>3</v>
      </c>
      <c r="J8" s="156">
        <v>7.1</v>
      </c>
      <c r="K8" s="156">
        <v>2</v>
      </c>
      <c r="L8" s="156">
        <v>0</v>
      </c>
      <c r="M8" s="91">
        <f>(I8+J8+K8)-L8</f>
        <v>12.1</v>
      </c>
      <c r="N8" s="167">
        <v>4.8</v>
      </c>
      <c r="O8" s="167">
        <v>5.27</v>
      </c>
      <c r="P8" s="167">
        <v>3.9</v>
      </c>
      <c r="Q8" s="167">
        <v>0</v>
      </c>
      <c r="R8" s="91">
        <f>(N8+O8+P8)-Q8</f>
        <v>13.97</v>
      </c>
      <c r="S8" s="93">
        <f>H8+M8+R8</f>
        <v>39.020000000000003</v>
      </c>
      <c r="T8" s="94" t="s">
        <v>9</v>
      </c>
    </row>
    <row r="9" spans="1:20" ht="21" x14ac:dyDescent="0.4">
      <c r="A9" s="95" t="s">
        <v>22</v>
      </c>
      <c r="B9" s="96" t="s">
        <v>50</v>
      </c>
      <c r="C9" s="152">
        <v>1</v>
      </c>
      <c r="D9" s="157">
        <v>3.6</v>
      </c>
      <c r="E9" s="158">
        <v>7.15</v>
      </c>
      <c r="F9" s="158">
        <v>2</v>
      </c>
      <c r="G9" s="158">
        <v>0</v>
      </c>
      <c r="H9" s="101">
        <f>(D9+E9+F9)-G9</f>
        <v>12.75</v>
      </c>
      <c r="I9" s="165">
        <v>3.1</v>
      </c>
      <c r="J9" s="158">
        <v>6.95</v>
      </c>
      <c r="K9" s="158">
        <v>1.9</v>
      </c>
      <c r="L9" s="158">
        <v>0</v>
      </c>
      <c r="M9" s="101">
        <f>(I9+J9+K9)-L9</f>
        <v>11.950000000000001</v>
      </c>
      <c r="N9" s="157">
        <v>5</v>
      </c>
      <c r="O9" s="157">
        <v>4.97</v>
      </c>
      <c r="P9" s="157">
        <v>4</v>
      </c>
      <c r="Q9" s="157">
        <v>0</v>
      </c>
      <c r="R9" s="101">
        <f>(N9+O9+P9)-Q9</f>
        <v>13.969999999999999</v>
      </c>
      <c r="S9" s="103">
        <f>H9+M9+R9</f>
        <v>38.67</v>
      </c>
      <c r="T9" s="104" t="s">
        <v>10</v>
      </c>
    </row>
    <row r="10" spans="1:20" ht="21" x14ac:dyDescent="0.4">
      <c r="A10" s="95" t="s">
        <v>27</v>
      </c>
      <c r="B10" s="96" t="s">
        <v>41</v>
      </c>
      <c r="C10" s="152">
        <v>40</v>
      </c>
      <c r="D10" s="157">
        <v>2.7</v>
      </c>
      <c r="E10" s="158">
        <v>6.55</v>
      </c>
      <c r="F10" s="158">
        <v>2</v>
      </c>
      <c r="G10" s="158">
        <v>0</v>
      </c>
      <c r="H10" s="101">
        <f>(D10+E10+F10)-G10</f>
        <v>11.25</v>
      </c>
      <c r="I10" s="165">
        <v>2.7</v>
      </c>
      <c r="J10" s="158">
        <v>7.65</v>
      </c>
      <c r="K10" s="158">
        <v>2</v>
      </c>
      <c r="L10" s="158">
        <v>0</v>
      </c>
      <c r="M10" s="101">
        <f>(I10+J10+K10)-L10</f>
        <v>12.350000000000001</v>
      </c>
      <c r="N10" s="157">
        <v>3.9</v>
      </c>
      <c r="O10" s="157">
        <v>4.2</v>
      </c>
      <c r="P10" s="157">
        <v>4</v>
      </c>
      <c r="Q10" s="157">
        <v>0</v>
      </c>
      <c r="R10" s="101">
        <f>(N10+O10+P10)-Q10</f>
        <v>12.1</v>
      </c>
      <c r="S10" s="103">
        <f>H10+M10+R10</f>
        <v>35.700000000000003</v>
      </c>
      <c r="T10" s="104" t="s">
        <v>12</v>
      </c>
    </row>
    <row r="11" spans="1:20" ht="21" x14ac:dyDescent="0.4">
      <c r="A11" s="95" t="s">
        <v>26</v>
      </c>
      <c r="B11" s="96" t="s">
        <v>52</v>
      </c>
      <c r="C11" s="152">
        <v>1</v>
      </c>
      <c r="D11" s="157">
        <v>3</v>
      </c>
      <c r="E11" s="158">
        <v>6.7</v>
      </c>
      <c r="F11" s="158">
        <v>1.8</v>
      </c>
      <c r="G11" s="158">
        <v>0</v>
      </c>
      <c r="H11" s="101">
        <f>(D11+E11+F11)-G11</f>
        <v>11.5</v>
      </c>
      <c r="I11" s="165">
        <v>2.8</v>
      </c>
      <c r="J11" s="158">
        <v>7.35</v>
      </c>
      <c r="K11" s="158">
        <v>1.9</v>
      </c>
      <c r="L11" s="158">
        <v>0</v>
      </c>
      <c r="M11" s="101">
        <f>(I11+J11+K11)-L11</f>
        <v>12.049999999999999</v>
      </c>
      <c r="N11" s="157">
        <v>3.8</v>
      </c>
      <c r="O11" s="157">
        <v>3.63</v>
      </c>
      <c r="P11" s="157">
        <v>4</v>
      </c>
      <c r="Q11" s="157">
        <v>0</v>
      </c>
      <c r="R11" s="101">
        <f>(N11+O11+P11)-Q11</f>
        <v>11.43</v>
      </c>
      <c r="S11" s="103">
        <f>H11+M11+R11</f>
        <v>34.979999999999997</v>
      </c>
      <c r="T11" s="104" t="s">
        <v>13</v>
      </c>
    </row>
    <row r="12" spans="1:20" ht="21" x14ac:dyDescent="0.4">
      <c r="A12" s="95" t="s">
        <v>24</v>
      </c>
      <c r="B12" s="96" t="s">
        <v>38</v>
      </c>
      <c r="C12" s="152">
        <v>32</v>
      </c>
      <c r="D12" s="157">
        <v>2.6</v>
      </c>
      <c r="E12" s="158">
        <v>5.9</v>
      </c>
      <c r="F12" s="158">
        <v>1.7</v>
      </c>
      <c r="G12" s="158">
        <v>0</v>
      </c>
      <c r="H12" s="101">
        <f>(D12+E12+F12)-G12</f>
        <v>10.199999999999999</v>
      </c>
      <c r="I12" s="165">
        <v>2.5</v>
      </c>
      <c r="J12" s="158">
        <v>6.9</v>
      </c>
      <c r="K12" s="158">
        <v>2</v>
      </c>
      <c r="L12" s="158">
        <v>0</v>
      </c>
      <c r="M12" s="101">
        <f>(I12+J12+K12)-L12</f>
        <v>11.4</v>
      </c>
      <c r="N12" s="157">
        <v>3.2</v>
      </c>
      <c r="O12" s="157">
        <v>6.57</v>
      </c>
      <c r="P12" s="157">
        <v>3.6</v>
      </c>
      <c r="Q12" s="157">
        <v>0</v>
      </c>
      <c r="R12" s="101">
        <f>(N12+O12+P12)-Q12</f>
        <v>13.37</v>
      </c>
      <c r="S12" s="103">
        <f>H12+M12+R12</f>
        <v>34.97</v>
      </c>
      <c r="T12" s="104" t="s">
        <v>14</v>
      </c>
    </row>
    <row r="13" spans="1:20" ht="21.6" thickBot="1" x14ac:dyDescent="0.45">
      <c r="A13" s="105" t="s">
        <v>23</v>
      </c>
      <c r="B13" s="106" t="s">
        <v>51</v>
      </c>
      <c r="C13" s="153">
        <v>1</v>
      </c>
      <c r="D13" s="159">
        <v>2.7</v>
      </c>
      <c r="E13" s="160">
        <v>6.5</v>
      </c>
      <c r="F13" s="160">
        <v>1.7</v>
      </c>
      <c r="G13" s="160">
        <v>0</v>
      </c>
      <c r="H13" s="109">
        <f>(D13+E13+F13)-G13</f>
        <v>10.899999999999999</v>
      </c>
      <c r="I13" s="166">
        <v>2.5</v>
      </c>
      <c r="J13" s="160">
        <v>7.35</v>
      </c>
      <c r="K13" s="160">
        <v>1.9</v>
      </c>
      <c r="L13" s="160">
        <v>0</v>
      </c>
      <c r="M13" s="109">
        <f>(I13+J13+K13)-L13</f>
        <v>11.75</v>
      </c>
      <c r="N13" s="159">
        <v>3.5</v>
      </c>
      <c r="O13" s="159">
        <v>5.3</v>
      </c>
      <c r="P13" s="159">
        <v>4</v>
      </c>
      <c r="Q13" s="159">
        <v>0.6</v>
      </c>
      <c r="R13" s="109">
        <f>(N13+O13+P13)-Q13</f>
        <v>12.200000000000001</v>
      </c>
      <c r="S13" s="113">
        <f>H13+M13+R13</f>
        <v>34.85</v>
      </c>
      <c r="T13" s="114" t="s">
        <v>15</v>
      </c>
    </row>
  </sheetData>
  <sortState ref="A8:T13">
    <sortCondition ref="T8:T13" customList="1.,2.,3.,4.,5."/>
  </sortState>
  <mergeCells count="3">
    <mergeCell ref="D6:H6"/>
    <mergeCell ref="I6:M6"/>
    <mergeCell ref="N6:R6"/>
  </mergeCells>
  <phoneticPr fontId="0" type="noConversion"/>
  <pageMargins left="0.55000000000000004" right="0.62" top="0.984251969" bottom="0.984251969" header="0.4921259845" footer="0.4921259845"/>
  <pageSetup paperSize="9" scale="57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U41"/>
  <sheetViews>
    <sheetView workbookViewId="0">
      <selection activeCell="H17" sqref="H17"/>
    </sheetView>
  </sheetViews>
  <sheetFormatPr defaultRowHeight="13.2" x14ac:dyDescent="0.25"/>
  <cols>
    <col min="2" max="2" width="13.5546875" customWidth="1"/>
    <col min="3" max="3" width="40.109375" customWidth="1"/>
  </cols>
  <sheetData>
    <row r="5" spans="2:21" ht="16.2" thickBot="1" x14ac:dyDescent="0.35">
      <c r="B5" s="2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1" ht="15" x14ac:dyDescent="0.25">
      <c r="B6" s="15" t="s">
        <v>2</v>
      </c>
      <c r="C6" s="44" t="s">
        <v>3</v>
      </c>
      <c r="D6" s="44" t="s">
        <v>35</v>
      </c>
      <c r="E6" s="140" t="s">
        <v>4</v>
      </c>
      <c r="F6" s="141"/>
      <c r="G6" s="141"/>
      <c r="H6" s="141"/>
      <c r="I6" s="142"/>
      <c r="J6" s="143" t="s">
        <v>5</v>
      </c>
      <c r="K6" s="144"/>
      <c r="L6" s="144"/>
      <c r="M6" s="144"/>
      <c r="N6" s="145"/>
      <c r="O6" s="146" t="s">
        <v>6</v>
      </c>
      <c r="P6" s="144"/>
      <c r="Q6" s="144"/>
      <c r="R6" s="144"/>
      <c r="S6" s="147"/>
      <c r="T6" s="16" t="s">
        <v>7</v>
      </c>
      <c r="U6" s="17" t="s">
        <v>8</v>
      </c>
    </row>
    <row r="7" spans="2:21" ht="15.6" thickBot="1" x14ac:dyDescent="0.3">
      <c r="B7" s="26"/>
      <c r="C7" s="26"/>
      <c r="D7" s="26"/>
      <c r="E7" s="26" t="s">
        <v>31</v>
      </c>
      <c r="F7" s="26" t="s">
        <v>32</v>
      </c>
      <c r="G7" s="26" t="s">
        <v>33</v>
      </c>
      <c r="H7" s="26" t="s">
        <v>34</v>
      </c>
      <c r="I7" s="26"/>
      <c r="J7" s="26" t="s">
        <v>31</v>
      </c>
      <c r="K7" s="26" t="s">
        <v>32</v>
      </c>
      <c r="L7" s="26" t="s">
        <v>33</v>
      </c>
      <c r="M7" s="26" t="s">
        <v>34</v>
      </c>
      <c r="N7" s="26"/>
      <c r="O7" s="26" t="s">
        <v>31</v>
      </c>
      <c r="P7" s="26" t="s">
        <v>32</v>
      </c>
      <c r="Q7" s="26" t="s">
        <v>33</v>
      </c>
      <c r="R7" s="26" t="s">
        <v>34</v>
      </c>
      <c r="S7" s="26"/>
      <c r="T7" s="26"/>
      <c r="U7" s="26"/>
    </row>
    <row r="8" spans="2:21" ht="15.6" x14ac:dyDescent="0.3">
      <c r="B8" s="11" t="s">
        <v>22</v>
      </c>
      <c r="C8" s="19" t="s">
        <v>50</v>
      </c>
      <c r="D8" s="48"/>
      <c r="E8" s="45"/>
      <c r="F8" s="25"/>
      <c r="G8" s="25"/>
      <c r="H8" s="25"/>
      <c r="I8" s="28"/>
      <c r="J8" s="32"/>
      <c r="K8" s="29"/>
      <c r="L8" s="29"/>
      <c r="M8" s="29"/>
      <c r="N8" s="33"/>
      <c r="O8" s="22"/>
      <c r="P8" s="22"/>
      <c r="Q8" s="22"/>
      <c r="R8" s="22"/>
      <c r="S8" s="12"/>
      <c r="T8" s="12">
        <f t="shared" ref="T8:T13" si="0">SUM(I8:S8)</f>
        <v>0</v>
      </c>
      <c r="U8" s="13"/>
    </row>
    <row r="9" spans="2:21" ht="15.6" x14ac:dyDescent="0.3">
      <c r="B9" s="3" t="s">
        <v>23</v>
      </c>
      <c r="C9" s="20" t="s">
        <v>51</v>
      </c>
      <c r="D9" s="49"/>
      <c r="E9" s="46"/>
      <c r="F9" s="4"/>
      <c r="G9" s="4"/>
      <c r="H9" s="4"/>
      <c r="I9" s="30"/>
      <c r="J9" s="34"/>
      <c r="K9" s="5"/>
      <c r="L9" s="5"/>
      <c r="M9" s="5"/>
      <c r="N9" s="35"/>
      <c r="O9" s="23"/>
      <c r="P9" s="23"/>
      <c r="Q9" s="23"/>
      <c r="R9" s="23"/>
      <c r="S9" s="14"/>
      <c r="T9" s="5">
        <f t="shared" si="0"/>
        <v>0</v>
      </c>
      <c r="U9" s="6"/>
    </row>
    <row r="10" spans="2:21" ht="15.6" x14ac:dyDescent="0.3">
      <c r="B10" s="3" t="s">
        <v>24</v>
      </c>
      <c r="C10" s="20" t="s">
        <v>38</v>
      </c>
      <c r="D10" s="49"/>
      <c r="E10" s="46"/>
      <c r="F10" s="4"/>
      <c r="G10" s="4"/>
      <c r="H10" s="4"/>
      <c r="I10" s="30"/>
      <c r="J10" s="34"/>
      <c r="K10" s="5"/>
      <c r="L10" s="5"/>
      <c r="M10" s="5"/>
      <c r="N10" s="35"/>
      <c r="O10" s="23"/>
      <c r="P10" s="23"/>
      <c r="Q10" s="23"/>
      <c r="R10" s="23"/>
      <c r="S10" s="5"/>
      <c r="T10" s="5">
        <f t="shared" si="0"/>
        <v>0</v>
      </c>
      <c r="U10" s="6"/>
    </row>
    <row r="11" spans="2:21" ht="15.6" x14ac:dyDescent="0.3">
      <c r="B11" s="3" t="s">
        <v>25</v>
      </c>
      <c r="C11" s="20" t="s">
        <v>37</v>
      </c>
      <c r="D11" s="49"/>
      <c r="E11" s="46"/>
      <c r="F11" s="4"/>
      <c r="G11" s="4"/>
      <c r="H11" s="4"/>
      <c r="I11" s="30"/>
      <c r="J11" s="34"/>
      <c r="K11" s="5"/>
      <c r="L11" s="5"/>
      <c r="M11" s="5"/>
      <c r="N11" s="35"/>
      <c r="O11" s="23"/>
      <c r="P11" s="23"/>
      <c r="Q11" s="23"/>
      <c r="R11" s="23"/>
      <c r="S11" s="5"/>
      <c r="T11" s="5">
        <f t="shared" si="0"/>
        <v>0</v>
      </c>
      <c r="U11" s="6"/>
    </row>
    <row r="12" spans="2:21" ht="15.6" x14ac:dyDescent="0.3">
      <c r="B12" s="3" t="s">
        <v>26</v>
      </c>
      <c r="C12" s="20" t="s">
        <v>52</v>
      </c>
      <c r="D12" s="49"/>
      <c r="E12" s="46"/>
      <c r="F12" s="4"/>
      <c r="G12" s="4"/>
      <c r="H12" s="4"/>
      <c r="I12" s="30"/>
      <c r="J12" s="34"/>
      <c r="K12" s="5"/>
      <c r="L12" s="5"/>
      <c r="M12" s="5"/>
      <c r="N12" s="35"/>
      <c r="O12" s="23"/>
      <c r="P12" s="23"/>
      <c r="Q12" s="23"/>
      <c r="R12" s="23"/>
      <c r="S12" s="5"/>
      <c r="T12" s="5">
        <f t="shared" si="0"/>
        <v>0</v>
      </c>
      <c r="U12" s="6"/>
    </row>
    <row r="13" spans="2:21" ht="16.2" thickBot="1" x14ac:dyDescent="0.35">
      <c r="B13" s="7" t="s">
        <v>27</v>
      </c>
      <c r="C13" s="21" t="s">
        <v>41</v>
      </c>
      <c r="D13" s="50"/>
      <c r="E13" s="47"/>
      <c r="F13" s="8"/>
      <c r="G13" s="8"/>
      <c r="H13" s="8"/>
      <c r="I13" s="31"/>
      <c r="J13" s="36"/>
      <c r="K13" s="9"/>
      <c r="L13" s="9"/>
      <c r="M13" s="9"/>
      <c r="N13" s="37"/>
      <c r="O13" s="24"/>
      <c r="P13" s="24"/>
      <c r="Q13" s="24"/>
      <c r="R13" s="24"/>
      <c r="S13" s="9"/>
      <c r="T13" s="9">
        <f t="shared" si="0"/>
        <v>0</v>
      </c>
      <c r="U13" s="10"/>
    </row>
    <row r="18" spans="2:21" ht="16.2" thickBot="1" x14ac:dyDescent="0.35">
      <c r="B18" s="2" t="s">
        <v>53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15.75" customHeight="1" x14ac:dyDescent="0.25">
      <c r="B19" s="38" t="s">
        <v>2</v>
      </c>
      <c r="C19" s="64" t="s">
        <v>3</v>
      </c>
      <c r="D19" s="64" t="s">
        <v>35</v>
      </c>
      <c r="E19" s="148" t="s">
        <v>4</v>
      </c>
      <c r="F19" s="149"/>
      <c r="G19" s="149"/>
      <c r="H19" s="149"/>
      <c r="I19" s="149"/>
      <c r="J19" s="148" t="s">
        <v>5</v>
      </c>
      <c r="K19" s="149"/>
      <c r="L19" s="149"/>
      <c r="M19" s="149"/>
      <c r="N19" s="149"/>
      <c r="O19" s="148" t="s">
        <v>6</v>
      </c>
      <c r="P19" s="149"/>
      <c r="Q19" s="149"/>
      <c r="R19" s="149"/>
      <c r="S19" s="149"/>
      <c r="T19" s="64" t="s">
        <v>7</v>
      </c>
      <c r="U19" s="65" t="s">
        <v>8</v>
      </c>
    </row>
    <row r="20" spans="2:21" ht="15.75" customHeight="1" thickBot="1" x14ac:dyDescent="0.3">
      <c r="B20" s="7"/>
      <c r="C20" s="66"/>
      <c r="D20" s="66"/>
      <c r="E20" s="26" t="s">
        <v>31</v>
      </c>
      <c r="F20" s="26" t="s">
        <v>32</v>
      </c>
      <c r="G20" s="26" t="s">
        <v>33</v>
      </c>
      <c r="H20" s="26" t="s">
        <v>34</v>
      </c>
      <c r="I20" s="26"/>
      <c r="J20" s="26" t="s">
        <v>31</v>
      </c>
      <c r="K20" s="26" t="s">
        <v>32</v>
      </c>
      <c r="L20" s="26" t="s">
        <v>33</v>
      </c>
      <c r="M20" s="26" t="s">
        <v>34</v>
      </c>
      <c r="N20" s="26"/>
      <c r="O20" s="26" t="s">
        <v>31</v>
      </c>
      <c r="P20" s="26" t="s">
        <v>32</v>
      </c>
      <c r="Q20" s="26" t="s">
        <v>33</v>
      </c>
      <c r="R20" s="26" t="s">
        <v>34</v>
      </c>
      <c r="S20" s="26"/>
      <c r="T20" s="26"/>
      <c r="U20" s="27"/>
    </row>
    <row r="21" spans="2:21" ht="15.75" customHeight="1" x14ac:dyDescent="0.3">
      <c r="B21" s="56" t="s">
        <v>29</v>
      </c>
      <c r="C21" s="25" t="s">
        <v>41</v>
      </c>
      <c r="D21" s="25"/>
      <c r="E21" s="25"/>
      <c r="F21" s="25"/>
      <c r="G21" s="25"/>
      <c r="H21" s="25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9"/>
      <c r="T21" s="12">
        <f t="shared" ref="T21:T29" si="1">SUM(I21:S21)</f>
        <v>0</v>
      </c>
      <c r="U21" s="57"/>
    </row>
    <row r="22" spans="2:21" ht="15.75" customHeight="1" x14ac:dyDescent="0.3">
      <c r="B22" s="3" t="s">
        <v>16</v>
      </c>
      <c r="C22" s="4" t="s">
        <v>45</v>
      </c>
      <c r="D22" s="4"/>
      <c r="E22" s="4"/>
      <c r="F22" s="4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  <c r="T22" s="5">
        <f t="shared" si="1"/>
        <v>0</v>
      </c>
      <c r="U22" s="6"/>
    </row>
    <row r="23" spans="2:21" ht="15.75" customHeight="1" x14ac:dyDescent="0.3">
      <c r="B23" s="3" t="s">
        <v>17</v>
      </c>
      <c r="C23" s="4" t="s">
        <v>46</v>
      </c>
      <c r="D23" s="4"/>
      <c r="E23" s="4"/>
      <c r="F23" s="4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f t="shared" si="1"/>
        <v>0</v>
      </c>
      <c r="U23" s="6"/>
    </row>
    <row r="24" spans="2:21" ht="15.75" customHeight="1" x14ac:dyDescent="0.3">
      <c r="B24" s="3" t="s">
        <v>30</v>
      </c>
      <c r="C24" s="4" t="s">
        <v>47</v>
      </c>
      <c r="D24" s="4"/>
      <c r="E24" s="4"/>
      <c r="F24" s="4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f t="shared" si="1"/>
        <v>0</v>
      </c>
      <c r="U24" s="6"/>
    </row>
    <row r="25" spans="2:21" ht="15.75" customHeight="1" x14ac:dyDescent="0.3">
      <c r="B25" s="3" t="s">
        <v>18</v>
      </c>
      <c r="C25" s="4" t="s">
        <v>39</v>
      </c>
      <c r="D25" s="4"/>
      <c r="E25" s="4"/>
      <c r="F25" s="4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f t="shared" si="1"/>
        <v>0</v>
      </c>
      <c r="U25" s="6"/>
    </row>
    <row r="26" spans="2:21" ht="15.75" customHeight="1" x14ac:dyDescent="0.3">
      <c r="B26" s="3" t="s">
        <v>28</v>
      </c>
      <c r="C26" s="4" t="s">
        <v>37</v>
      </c>
      <c r="D26" s="4"/>
      <c r="E26" s="4"/>
      <c r="F26" s="4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f t="shared" si="1"/>
        <v>0</v>
      </c>
      <c r="U26" s="6"/>
    </row>
    <row r="27" spans="2:21" ht="15.75" customHeight="1" x14ac:dyDescent="0.3">
      <c r="B27" s="3" t="s">
        <v>19</v>
      </c>
      <c r="C27" s="51" t="s">
        <v>48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5">
        <f t="shared" si="1"/>
        <v>0</v>
      </c>
      <c r="U27" s="52"/>
    </row>
    <row r="28" spans="2:21" ht="15.75" customHeight="1" x14ac:dyDescent="0.3">
      <c r="B28" s="3" t="s">
        <v>20</v>
      </c>
      <c r="C28" s="51" t="s">
        <v>42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5">
        <f t="shared" si="1"/>
        <v>0</v>
      </c>
      <c r="U28" s="52"/>
    </row>
    <row r="29" spans="2:21" ht="15.75" customHeight="1" thickBot="1" x14ac:dyDescent="0.35">
      <c r="B29" s="7" t="s">
        <v>21</v>
      </c>
      <c r="C29" s="53" t="s">
        <v>49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9">
        <f t="shared" si="1"/>
        <v>0</v>
      </c>
      <c r="U29" s="55"/>
    </row>
    <row r="30" spans="2:21" ht="15.75" customHeight="1" x14ac:dyDescent="0.25"/>
    <row r="33" spans="2:21" ht="16.2" thickBot="1" x14ac:dyDescent="0.35">
      <c r="B33" s="2" t="s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ht="15.6" thickBot="1" x14ac:dyDescent="0.3">
      <c r="B34" s="40" t="s">
        <v>2</v>
      </c>
      <c r="C34" s="41" t="s">
        <v>3</v>
      </c>
      <c r="D34" s="41" t="s">
        <v>35</v>
      </c>
      <c r="E34" s="132" t="s">
        <v>4</v>
      </c>
      <c r="F34" s="133"/>
      <c r="G34" s="133"/>
      <c r="H34" s="133"/>
      <c r="I34" s="134"/>
      <c r="J34" s="135" t="s">
        <v>5</v>
      </c>
      <c r="K34" s="136"/>
      <c r="L34" s="136"/>
      <c r="M34" s="136"/>
      <c r="N34" s="137"/>
      <c r="O34" s="138" t="s">
        <v>6</v>
      </c>
      <c r="P34" s="136"/>
      <c r="Q34" s="136"/>
      <c r="R34" s="136"/>
      <c r="S34" s="139"/>
      <c r="T34" s="42" t="s">
        <v>7</v>
      </c>
      <c r="U34" s="42" t="s">
        <v>8</v>
      </c>
    </row>
    <row r="35" spans="2:21" ht="15.6" thickBot="1" x14ac:dyDescent="0.3">
      <c r="B35" s="58"/>
      <c r="C35" s="59"/>
      <c r="D35" s="59"/>
      <c r="E35" s="58" t="s">
        <v>31</v>
      </c>
      <c r="F35" s="60" t="s">
        <v>32</v>
      </c>
      <c r="G35" s="60" t="s">
        <v>33</v>
      </c>
      <c r="H35" s="60" t="s">
        <v>34</v>
      </c>
      <c r="I35" s="59"/>
      <c r="J35" s="58" t="s">
        <v>31</v>
      </c>
      <c r="K35" s="60" t="s">
        <v>32</v>
      </c>
      <c r="L35" s="60" t="s">
        <v>33</v>
      </c>
      <c r="M35" s="61" t="s">
        <v>34</v>
      </c>
      <c r="N35" s="62"/>
      <c r="O35" s="63" t="s">
        <v>31</v>
      </c>
      <c r="P35" s="63" t="s">
        <v>32</v>
      </c>
      <c r="Q35" s="63" t="s">
        <v>33</v>
      </c>
      <c r="R35" s="63" t="s">
        <v>34</v>
      </c>
      <c r="S35" s="60"/>
      <c r="T35" s="61"/>
      <c r="U35" s="61"/>
    </row>
    <row r="36" spans="2:21" ht="15.6" x14ac:dyDescent="0.3">
      <c r="B36" s="11" t="s">
        <v>9</v>
      </c>
      <c r="C36" s="19" t="s">
        <v>37</v>
      </c>
      <c r="D36" s="48"/>
      <c r="E36" s="45"/>
      <c r="F36" s="25"/>
      <c r="G36" s="25"/>
      <c r="H36" s="25"/>
      <c r="I36" s="28"/>
      <c r="J36" s="32"/>
      <c r="K36" s="29"/>
      <c r="L36" s="29"/>
      <c r="M36" s="29"/>
      <c r="N36" s="33"/>
      <c r="O36" s="22"/>
      <c r="P36" s="22"/>
      <c r="Q36" s="22"/>
      <c r="R36" s="22"/>
      <c r="S36" s="12"/>
      <c r="T36" s="12">
        <f t="shared" ref="T36:T41" si="2">SUM(I36:S36)</f>
        <v>0</v>
      </c>
      <c r="U36" s="13"/>
    </row>
    <row r="37" spans="2:21" ht="15.6" x14ac:dyDescent="0.3">
      <c r="B37" s="3" t="s">
        <v>10</v>
      </c>
      <c r="C37" s="20" t="s">
        <v>38</v>
      </c>
      <c r="D37" s="49"/>
      <c r="E37" s="46"/>
      <c r="F37" s="4"/>
      <c r="G37" s="4"/>
      <c r="H37" s="4"/>
      <c r="I37" s="30"/>
      <c r="J37" s="34"/>
      <c r="K37" s="5"/>
      <c r="L37" s="5"/>
      <c r="M37" s="5"/>
      <c r="N37" s="35"/>
      <c r="O37" s="23"/>
      <c r="P37" s="23"/>
      <c r="Q37" s="23"/>
      <c r="R37" s="23"/>
      <c r="S37" s="14"/>
      <c r="T37" s="5">
        <f t="shared" si="2"/>
        <v>0</v>
      </c>
      <c r="U37" s="6"/>
    </row>
    <row r="38" spans="2:21" ht="15.6" x14ac:dyDescent="0.3">
      <c r="B38" s="3" t="s">
        <v>12</v>
      </c>
      <c r="C38" s="20" t="s">
        <v>39</v>
      </c>
      <c r="D38" s="49"/>
      <c r="E38" s="46"/>
      <c r="F38" s="4"/>
      <c r="G38" s="4"/>
      <c r="H38" s="4"/>
      <c r="I38" s="30"/>
      <c r="J38" s="34"/>
      <c r="K38" s="5"/>
      <c r="L38" s="5"/>
      <c r="M38" s="5"/>
      <c r="N38" s="35"/>
      <c r="O38" s="23"/>
      <c r="P38" s="23"/>
      <c r="Q38" s="23"/>
      <c r="R38" s="23"/>
      <c r="S38" s="5"/>
      <c r="T38" s="5">
        <f t="shared" si="2"/>
        <v>0</v>
      </c>
      <c r="U38" s="6"/>
    </row>
    <row r="39" spans="2:21" ht="15.6" x14ac:dyDescent="0.3">
      <c r="B39" s="3" t="s">
        <v>13</v>
      </c>
      <c r="C39" s="20" t="s">
        <v>40</v>
      </c>
      <c r="D39" s="49"/>
      <c r="E39" s="46"/>
      <c r="F39" s="4"/>
      <c r="G39" s="4"/>
      <c r="H39" s="4"/>
      <c r="I39" s="30"/>
      <c r="J39" s="34"/>
      <c r="K39" s="5"/>
      <c r="L39" s="5"/>
      <c r="M39" s="5"/>
      <c r="N39" s="35"/>
      <c r="O39" s="23"/>
      <c r="P39" s="23"/>
      <c r="Q39" s="23"/>
      <c r="R39" s="23"/>
      <c r="S39" s="5"/>
      <c r="T39" s="5">
        <f t="shared" si="2"/>
        <v>0</v>
      </c>
      <c r="U39" s="6"/>
    </row>
    <row r="40" spans="2:21" ht="15.6" x14ac:dyDescent="0.3">
      <c r="B40" s="3" t="s">
        <v>14</v>
      </c>
      <c r="C40" s="20" t="s">
        <v>41</v>
      </c>
      <c r="D40" s="49"/>
      <c r="E40" s="46"/>
      <c r="F40" s="4"/>
      <c r="G40" s="4"/>
      <c r="H40" s="4"/>
      <c r="I40" s="30"/>
      <c r="J40" s="34"/>
      <c r="K40" s="5"/>
      <c r="L40" s="5"/>
      <c r="M40" s="5"/>
      <c r="N40" s="35"/>
      <c r="O40" s="23"/>
      <c r="P40" s="23"/>
      <c r="Q40" s="23"/>
      <c r="R40" s="23"/>
      <c r="S40" s="5"/>
      <c r="T40" s="5">
        <f t="shared" si="2"/>
        <v>0</v>
      </c>
      <c r="U40" s="6"/>
    </row>
    <row r="41" spans="2:21" ht="16.2" thickBot="1" x14ac:dyDescent="0.35">
      <c r="B41" s="7" t="s">
        <v>15</v>
      </c>
      <c r="C41" s="21" t="s">
        <v>42</v>
      </c>
      <c r="D41" s="50"/>
      <c r="E41" s="47"/>
      <c r="F41" s="8"/>
      <c r="G41" s="8"/>
      <c r="H41" s="8"/>
      <c r="I41" s="31"/>
      <c r="J41" s="36"/>
      <c r="K41" s="9"/>
      <c r="L41" s="9"/>
      <c r="M41" s="9"/>
      <c r="N41" s="37"/>
      <c r="O41" s="24"/>
      <c r="P41" s="24"/>
      <c r="Q41" s="24"/>
      <c r="R41" s="24"/>
      <c r="S41" s="9"/>
      <c r="T41" s="9">
        <f t="shared" si="2"/>
        <v>0</v>
      </c>
      <c r="U41" s="10"/>
    </row>
  </sheetData>
  <mergeCells count="9">
    <mergeCell ref="E34:I34"/>
    <mergeCell ref="J34:N34"/>
    <mergeCell ref="O34:S34"/>
    <mergeCell ref="E6:I6"/>
    <mergeCell ref="J6:N6"/>
    <mergeCell ref="O6:S6"/>
    <mergeCell ref="E19:I19"/>
    <mergeCell ref="J19:N19"/>
    <mergeCell ref="O19:S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Kategorie I</vt:lpstr>
      <vt:lpstr>Kategorie II.</vt:lpstr>
      <vt:lpstr>Kategorie III</vt:lpstr>
      <vt:lpstr>List1</vt:lpstr>
    </vt:vector>
  </TitlesOfParts>
  <Company>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</dc:creator>
  <cp:lastModifiedBy>psvoboda</cp:lastModifiedBy>
  <cp:lastPrinted>2017-01-28T16:35:27Z</cp:lastPrinted>
  <dcterms:created xsi:type="dcterms:W3CDTF">2008-01-26T07:40:15Z</dcterms:created>
  <dcterms:modified xsi:type="dcterms:W3CDTF">2017-01-28T16:49:30Z</dcterms:modified>
</cp:coreProperties>
</file>