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Libor\Documents\pracovní\"/>
    </mc:Choice>
  </mc:AlternateContent>
  <bookViews>
    <workbookView xWindow="0" yWindow="0" windowWidth="20490" windowHeight="7530" tabRatio="500" activeTab="4"/>
  </bookViews>
  <sheets>
    <sheet name="Mini - mladší" sheetId="10" r:id="rId1"/>
    <sheet name="Mini - starší" sheetId="11" r:id="rId2"/>
    <sheet name="Junior I" sheetId="1" r:id="rId3"/>
    <sheet name="Junior II" sheetId="8" r:id="rId4"/>
    <sheet name="Junior III." sheetId="9" r:id="rId5"/>
  </sheets>
  <calcPr calcId="171026"/>
</workbook>
</file>

<file path=xl/calcChain.xml><?xml version="1.0" encoding="utf-8"?>
<calcChain xmlns="http://schemas.openxmlformats.org/spreadsheetml/2006/main">
  <c r="L9" i="11" l="1"/>
  <c r="G9" i="11"/>
  <c r="L12" i="11"/>
  <c r="G12" i="11"/>
  <c r="L13" i="11"/>
  <c r="G13" i="11"/>
  <c r="L11" i="11"/>
  <c r="G11" i="11"/>
  <c r="M11" i="11" s="1"/>
  <c r="L10" i="11"/>
  <c r="G10" i="11"/>
  <c r="L11" i="10"/>
  <c r="L10" i="10"/>
  <c r="L12" i="10"/>
  <c r="L17" i="10"/>
  <c r="L13" i="10"/>
  <c r="L14" i="10"/>
  <c r="L16" i="10"/>
  <c r="L15" i="10"/>
  <c r="G11" i="10"/>
  <c r="M11" i="10" s="1"/>
  <c r="G10" i="10"/>
  <c r="G12" i="10"/>
  <c r="M12" i="10" s="1"/>
  <c r="G17" i="10"/>
  <c r="G13" i="10"/>
  <c r="M13" i="10" s="1"/>
  <c r="G14" i="10"/>
  <c r="G16" i="10"/>
  <c r="M16" i="10" s="1"/>
  <c r="G15" i="10"/>
  <c r="L9" i="10"/>
  <c r="G9" i="10"/>
  <c r="Q9" i="9"/>
  <c r="L9" i="9"/>
  <c r="G9" i="9"/>
  <c r="Q9" i="8"/>
  <c r="L9" i="8"/>
  <c r="G9" i="8"/>
  <c r="Q11" i="8"/>
  <c r="L11" i="8"/>
  <c r="G11" i="8"/>
  <c r="Q13" i="8"/>
  <c r="L13" i="8"/>
  <c r="G13" i="8"/>
  <c r="Q15" i="8"/>
  <c r="L15" i="8"/>
  <c r="G15" i="8"/>
  <c r="Q12" i="8"/>
  <c r="L12" i="8"/>
  <c r="G12" i="8"/>
  <c r="Q14" i="8"/>
  <c r="L14" i="8"/>
  <c r="G14" i="8"/>
  <c r="Q10" i="8"/>
  <c r="L10" i="8"/>
  <c r="G10" i="8"/>
  <c r="G10" i="1"/>
  <c r="G12" i="1"/>
  <c r="L10" i="1"/>
  <c r="Q10" i="1"/>
  <c r="R12" i="8" l="1"/>
  <c r="R9" i="8"/>
  <c r="M9" i="11"/>
  <c r="M12" i="11"/>
  <c r="M13" i="11"/>
  <c r="M10" i="11"/>
  <c r="M10" i="10"/>
  <c r="M17" i="10"/>
  <c r="M14" i="10"/>
  <c r="M15" i="10"/>
  <c r="M9" i="10"/>
  <c r="R14" i="8"/>
  <c r="R11" i="8"/>
  <c r="R10" i="8"/>
  <c r="R13" i="8"/>
  <c r="R15" i="8"/>
  <c r="R9" i="9"/>
  <c r="R10" i="1"/>
  <c r="L12" i="1"/>
  <c r="Q12" i="1"/>
  <c r="G13" i="1"/>
  <c r="L13" i="1"/>
  <c r="Q13" i="1"/>
  <c r="G14" i="1"/>
  <c r="L14" i="1"/>
  <c r="Q14" i="1"/>
  <c r="G9" i="1"/>
  <c r="L9" i="1"/>
  <c r="Q9" i="1"/>
  <c r="G11" i="1"/>
  <c r="L11" i="1"/>
  <c r="Q11" i="1"/>
  <c r="R9" i="1" l="1"/>
  <c r="R12" i="1"/>
  <c r="R11" i="1"/>
  <c r="R13" i="1"/>
  <c r="R14" i="1"/>
</calcChain>
</file>

<file path=xl/sharedStrings.xml><?xml version="1.0" encoding="utf-8"?>
<sst xmlns="http://schemas.openxmlformats.org/spreadsheetml/2006/main" count="182" uniqueCount="48">
  <si>
    <t>Poř.</t>
  </si>
  <si>
    <t>ODDÍL</t>
  </si>
  <si>
    <t>Celkem</t>
  </si>
  <si>
    <t>D</t>
  </si>
  <si>
    <t>E</t>
  </si>
  <si>
    <t>C</t>
  </si>
  <si>
    <t>PEN</t>
  </si>
  <si>
    <t>TOTAL</t>
  </si>
  <si>
    <t>Libor Pečenka</t>
  </si>
  <si>
    <t>hlavní rozhodčí</t>
  </si>
  <si>
    <t>ředitelka závodu</t>
  </si>
  <si>
    <t>Petra Lisecová</t>
  </si>
  <si>
    <t>Pohybová skladba:</t>
  </si>
  <si>
    <t>Akrobacie:</t>
  </si>
  <si>
    <t>Trampolína:</t>
  </si>
  <si>
    <t>Pohybová skladba</t>
  </si>
  <si>
    <t>Akrobacie</t>
  </si>
  <si>
    <t>Trampolína</t>
  </si>
  <si>
    <t>Plzeňský pohár TeamGym Junior 2017</t>
  </si>
  <si>
    <t>Plzeň, 4.11.2017</t>
  </si>
  <si>
    <t>Kategorie Junior I.</t>
  </si>
  <si>
    <t>Kategorie Junior III.</t>
  </si>
  <si>
    <t>SK Kamenice</t>
  </si>
  <si>
    <t>Hlaváčková Marta</t>
  </si>
  <si>
    <t>Mixánek Bohdan</t>
  </si>
  <si>
    <t>Řehořová Renáta</t>
  </si>
  <si>
    <t>TJ Sokol Plzeň I A</t>
  </si>
  <si>
    <t>Klub gymnastiky Bělá pod Bezdězem</t>
  </si>
  <si>
    <t>GYM CLUB REDA Praha - Cvrčci</t>
  </si>
  <si>
    <t>TJ Sokol Plzeň I B</t>
  </si>
  <si>
    <t>GYM CLUB REDA Praha - Motýlci</t>
  </si>
  <si>
    <t>TJ Sokol Vyšehrad</t>
  </si>
  <si>
    <t>TJ Tourist Říčany</t>
  </si>
  <si>
    <t>FLIK - FLAK Plzeň</t>
  </si>
  <si>
    <t>Spartak Trutnov - Tygřice</t>
  </si>
  <si>
    <t>Kategorie Junior II.</t>
  </si>
  <si>
    <t>Spartak Trutnov - Jedničky</t>
  </si>
  <si>
    <t>TJ Avia Čakovice</t>
  </si>
  <si>
    <t>TJ Sokol Příbram</t>
  </si>
  <si>
    <t>GYM CLUB REDA Praha - Klokani</t>
  </si>
  <si>
    <t>TJ Sokol Plzeň - Doubravka</t>
  </si>
  <si>
    <t>TJ Turist Říčany</t>
  </si>
  <si>
    <t>Kategorie Miniteamgym - mladší</t>
  </si>
  <si>
    <t>Kategorie Miniteamgym - starší</t>
  </si>
  <si>
    <t>Spartak Trutnov - Marcilky - Dračice</t>
  </si>
  <si>
    <t>GYM CLUB REDA Praha - Papoušci</t>
  </si>
  <si>
    <t>GYM CLUB REDA Praha - Kočičky</t>
  </si>
  <si>
    <t>Spartak Trutnov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</si>
</sst>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0" borderId="21" xfId="0" applyBorder="1"/>
    <xf numFmtId="0" fontId="0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quotePrefix="1" applyFont="1" applyBorder="1"/>
    <xf numFmtId="0" fontId="1" fillId="0" borderId="0" xfId="0" applyFont="1" applyBorder="1" applyAlignment="1"/>
    <xf numFmtId="0" fontId="0" fillId="0" borderId="22" xfId="0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2" fontId="0" fillId="0" borderId="1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19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2" fontId="0" fillId="0" borderId="34" xfId="0" applyNumberFormat="1" applyBorder="1" applyAlignment="1">
      <alignment vertical="center"/>
    </xf>
    <xf numFmtId="2" fontId="0" fillId="0" borderId="35" xfId="0" applyNumberFormat="1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37" xfId="0" applyNumberFormat="1" applyBorder="1" applyAlignment="1">
      <alignment vertical="center"/>
    </xf>
    <xf numFmtId="2" fontId="0" fillId="0" borderId="38" xfId="0" applyNumberFormat="1" applyBorder="1" applyAlignment="1">
      <alignment vertical="center"/>
    </xf>
    <xf numFmtId="2" fontId="0" fillId="0" borderId="39" xfId="0" applyNumberFormat="1" applyBorder="1" applyAlignment="1">
      <alignment vertical="center"/>
    </xf>
    <xf numFmtId="2" fontId="0" fillId="0" borderId="40" xfId="0" applyNumberFormat="1" applyBorder="1" applyAlignment="1">
      <alignment vertical="center"/>
    </xf>
    <xf numFmtId="2" fontId="0" fillId="0" borderId="41" xfId="0" applyNumberFormat="1" applyBorder="1" applyAlignment="1">
      <alignment vertical="center"/>
    </xf>
    <xf numFmtId="2" fontId="0" fillId="0" borderId="31" xfId="0" applyNumberFormat="1" applyBorder="1" applyAlignment="1">
      <alignment vertical="center"/>
    </xf>
    <xf numFmtId="2" fontId="0" fillId="0" borderId="32" xfId="0" applyNumberFormat="1" applyBorder="1" applyAlignment="1">
      <alignment vertical="center"/>
    </xf>
    <xf numFmtId="2" fontId="0" fillId="0" borderId="33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2" fontId="0" fillId="0" borderId="42" xfId="0" applyNumberForma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" fontId="0" fillId="0" borderId="50" xfId="0" applyNumberFormat="1" applyBorder="1" applyAlignment="1">
      <alignment vertical="center"/>
    </xf>
    <xf numFmtId="2" fontId="0" fillId="0" borderId="51" xfId="0" applyNumberFormat="1" applyBorder="1" applyAlignment="1">
      <alignment vertical="center"/>
    </xf>
    <xf numFmtId="2" fontId="0" fillId="0" borderId="52" xfId="0" applyNumberFormat="1" applyBorder="1" applyAlignment="1">
      <alignment vertical="center"/>
    </xf>
    <xf numFmtId="2" fontId="0" fillId="0" borderId="46" xfId="0" applyNumberFormat="1" applyBorder="1" applyAlignment="1">
      <alignment vertical="center"/>
    </xf>
    <xf numFmtId="2" fontId="0" fillId="0" borderId="47" xfId="0" applyNumberForma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2" fontId="0" fillId="0" borderId="48" xfId="0" applyNumberFormat="1" applyBorder="1" applyAlignment="1">
      <alignment vertical="center"/>
    </xf>
    <xf numFmtId="2" fontId="0" fillId="0" borderId="49" xfId="0" applyNumberFormat="1" applyBorder="1" applyAlignment="1">
      <alignment vertical="center"/>
    </xf>
    <xf numFmtId="2" fontId="0" fillId="0" borderId="59" xfId="0" applyNumberFormat="1" applyBorder="1" applyAlignment="1">
      <alignment vertical="center"/>
    </xf>
    <xf numFmtId="2" fontId="0" fillId="0" borderId="60" xfId="0" applyNumberFormat="1" applyBorder="1" applyAlignment="1">
      <alignment vertical="center"/>
    </xf>
    <xf numFmtId="2" fontId="0" fillId="0" borderId="61" xfId="0" applyNumberFormat="1" applyBorder="1" applyAlignment="1">
      <alignment vertical="center"/>
    </xf>
    <xf numFmtId="2" fontId="0" fillId="0" borderId="45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1609725</xdr:colOff>
      <xdr:row>5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6E2DA9-F9CE-4422-B3AE-0CD42D19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6675"/>
          <a:ext cx="1343025" cy="1200150"/>
        </a:xfrm>
        <a:prstGeom prst="rect">
          <a:avLst/>
        </a:prstGeom>
      </xdr:spPr>
    </xdr:pic>
    <xdr:clientData/>
  </xdr:twoCellAnchor>
  <xdr:twoCellAnchor>
    <xdr:from>
      <xdr:col>14</xdr:col>
      <xdr:colOff>295275</xdr:colOff>
      <xdr:row>0</xdr:row>
      <xdr:rowOff>171450</xdr:rowOff>
    </xdr:from>
    <xdr:to>
      <xdr:col>16</xdr:col>
      <xdr:colOff>114300</xdr:colOff>
      <xdr:row>4</xdr:row>
      <xdr:rowOff>83720</xdr:rowOff>
    </xdr:to>
    <xdr:pic>
      <xdr:nvPicPr>
        <xdr:cNvPr id="3" name="Picture 3" descr="ASPVC1">
          <a:extLst>
            <a:ext uri="{FF2B5EF4-FFF2-40B4-BE49-F238E27FC236}">
              <a16:creationId xmlns:a16="http://schemas.microsoft.com/office/drawing/2014/main" id="{00E761DC-1FED-4EF4-99E1-EA0372B15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71450"/>
          <a:ext cx="676275" cy="8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1609725</xdr:colOff>
      <xdr:row>5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AC2A596-D4C4-4697-8096-407891DF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6675"/>
          <a:ext cx="1343025" cy="1200150"/>
        </a:xfrm>
        <a:prstGeom prst="rect">
          <a:avLst/>
        </a:prstGeom>
      </xdr:spPr>
    </xdr:pic>
    <xdr:clientData/>
  </xdr:twoCellAnchor>
  <xdr:twoCellAnchor>
    <xdr:from>
      <xdr:col>14</xdr:col>
      <xdr:colOff>295275</xdr:colOff>
      <xdr:row>0</xdr:row>
      <xdr:rowOff>171450</xdr:rowOff>
    </xdr:from>
    <xdr:to>
      <xdr:col>16</xdr:col>
      <xdr:colOff>114300</xdr:colOff>
      <xdr:row>4</xdr:row>
      <xdr:rowOff>83720</xdr:rowOff>
    </xdr:to>
    <xdr:pic>
      <xdr:nvPicPr>
        <xdr:cNvPr id="3" name="Picture 3" descr="ASPVC1">
          <a:extLst>
            <a:ext uri="{FF2B5EF4-FFF2-40B4-BE49-F238E27FC236}">
              <a16:creationId xmlns:a16="http://schemas.microsoft.com/office/drawing/2014/main" id="{BC31EFBF-001C-4EED-8670-C818FEE2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34350" y="171450"/>
          <a:ext cx="676275" cy="8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1609725</xdr:colOff>
      <xdr:row>5</xdr:row>
      <xdr:rowOff>38100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FB7AD3A-F134-4D22-A597-6D02774A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6675"/>
          <a:ext cx="1343025" cy="1200150"/>
        </a:xfrm>
        <a:prstGeom prst="rect">
          <a:avLst/>
        </a:prstGeom>
      </xdr:spPr>
    </xdr:pic>
    <xdr:clientData/>
  </xdr:twoCellAnchor>
  <xdr:twoCellAnchor>
    <xdr:from>
      <xdr:col>14</xdr:col>
      <xdr:colOff>295275</xdr:colOff>
      <xdr:row>0</xdr:row>
      <xdr:rowOff>171450</xdr:rowOff>
    </xdr:from>
    <xdr:to>
      <xdr:col>16</xdr:col>
      <xdr:colOff>114300</xdr:colOff>
      <xdr:row>4</xdr:row>
      <xdr:rowOff>83720</xdr:rowOff>
    </xdr:to>
    <xdr:pic>
      <xdr:nvPicPr>
        <xdr:cNvPr id="4" name="Picture 3" descr="ASPVC1">
          <a:extLst>
            <a:ext uri="{FF2B5EF4-FFF2-40B4-BE49-F238E27FC236}">
              <a16:creationId xmlns:a16="http://schemas.microsoft.com/office/drawing/2014/main" id="{88A362C5-1FE8-4580-A107-345019F8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9550" y="171450"/>
          <a:ext cx="676275" cy="8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1609725</xdr:colOff>
      <xdr:row>5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F9D60B8-391C-4F2F-AEB0-5161219E6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6675"/>
          <a:ext cx="1343025" cy="1200150"/>
        </a:xfrm>
        <a:prstGeom prst="rect">
          <a:avLst/>
        </a:prstGeom>
      </xdr:spPr>
    </xdr:pic>
    <xdr:clientData/>
  </xdr:twoCellAnchor>
  <xdr:twoCellAnchor>
    <xdr:from>
      <xdr:col>14</xdr:col>
      <xdr:colOff>295275</xdr:colOff>
      <xdr:row>0</xdr:row>
      <xdr:rowOff>171450</xdr:rowOff>
    </xdr:from>
    <xdr:to>
      <xdr:col>16</xdr:col>
      <xdr:colOff>114300</xdr:colOff>
      <xdr:row>4</xdr:row>
      <xdr:rowOff>83720</xdr:rowOff>
    </xdr:to>
    <xdr:pic>
      <xdr:nvPicPr>
        <xdr:cNvPr id="3" name="Picture 3" descr="ASPVC1">
          <a:extLst>
            <a:ext uri="{FF2B5EF4-FFF2-40B4-BE49-F238E27FC236}">
              <a16:creationId xmlns:a16="http://schemas.microsoft.com/office/drawing/2014/main" id="{55F03863-24A8-474A-B1EE-38AB7F7D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9550" y="171450"/>
          <a:ext cx="676275" cy="8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1609725</xdr:colOff>
      <xdr:row>5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935C4A-1025-4EC5-80A2-DED741E1A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6675"/>
          <a:ext cx="1343025" cy="1200150"/>
        </a:xfrm>
        <a:prstGeom prst="rect">
          <a:avLst/>
        </a:prstGeom>
      </xdr:spPr>
    </xdr:pic>
    <xdr:clientData/>
  </xdr:twoCellAnchor>
  <xdr:twoCellAnchor>
    <xdr:from>
      <xdr:col>14</xdr:col>
      <xdr:colOff>295275</xdr:colOff>
      <xdr:row>0</xdr:row>
      <xdr:rowOff>171450</xdr:rowOff>
    </xdr:from>
    <xdr:to>
      <xdr:col>16</xdr:col>
      <xdr:colOff>114300</xdr:colOff>
      <xdr:row>4</xdr:row>
      <xdr:rowOff>83720</xdr:rowOff>
    </xdr:to>
    <xdr:pic>
      <xdr:nvPicPr>
        <xdr:cNvPr id="3" name="Picture 3" descr="ASPVC1">
          <a:extLst>
            <a:ext uri="{FF2B5EF4-FFF2-40B4-BE49-F238E27FC236}">
              <a16:creationId xmlns:a16="http://schemas.microsoft.com/office/drawing/2014/main" id="{D3368B1F-F6FE-4CE9-8641-A9A485CA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9550" y="171450"/>
          <a:ext cx="676275" cy="8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S11" sqref="S11"/>
    </sheetView>
  </sheetViews>
  <sheetFormatPr defaultRowHeight="20.100000000000001" customHeight="1" x14ac:dyDescent="0.2"/>
  <cols>
    <col min="1" max="1" width="4.28515625" customWidth="1"/>
    <col min="2" max="2" width="32.5703125" customWidth="1"/>
    <col min="3" max="12" width="6.42578125" customWidth="1"/>
    <col min="13" max="13" width="10" customWidth="1"/>
    <col min="14" max="17" width="6.42578125" customWidth="1"/>
  </cols>
  <sheetData>
    <row r="1" spans="1:18" ht="20.10000000000000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100000000000001" customHeight="1" x14ac:dyDescent="0.25">
      <c r="A2" s="1"/>
      <c r="B2" s="1"/>
      <c r="C2" s="106" t="s">
        <v>18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"/>
      <c r="O2" s="1"/>
      <c r="P2" s="1"/>
      <c r="Q2" s="1"/>
      <c r="R2" s="1"/>
    </row>
    <row r="3" spans="1:18" ht="20.100000000000001" customHeight="1" x14ac:dyDescent="0.25">
      <c r="A3" s="1"/>
      <c r="B3" s="1"/>
      <c r="C3" s="106" t="s">
        <v>19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"/>
      <c r="O3" s="1"/>
      <c r="P3" s="1"/>
      <c r="Q3" s="1"/>
      <c r="R3" s="1"/>
    </row>
    <row r="4" spans="1:18" ht="18.75" customHeight="1" x14ac:dyDescent="0.25">
      <c r="C4" s="1"/>
      <c r="D4" s="1"/>
      <c r="E4" s="1"/>
      <c r="F4" s="1"/>
      <c r="G4" s="2"/>
      <c r="H4" s="2"/>
      <c r="I4" s="2"/>
      <c r="J4" s="2"/>
    </row>
    <row r="5" spans="1:18" ht="20.100000000000001" customHeight="1" x14ac:dyDescent="0.25">
      <c r="A5" s="1"/>
      <c r="B5" s="1"/>
      <c r="C5" s="106" t="s">
        <v>42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"/>
      <c r="O5" s="1"/>
      <c r="P5" s="1"/>
      <c r="Q5" s="1"/>
      <c r="R5" s="1"/>
    </row>
    <row r="6" spans="1:18" ht="9" customHeight="1" thickBot="1" x14ac:dyDescent="0.3">
      <c r="C6" s="1"/>
      <c r="D6" s="1"/>
      <c r="E6" s="25"/>
      <c r="F6" s="25"/>
      <c r="G6" s="2"/>
      <c r="H6" s="2"/>
      <c r="I6" s="2"/>
      <c r="J6" s="2"/>
    </row>
    <row r="7" spans="1:18" ht="20.100000000000001" customHeight="1" thickBot="1" x14ac:dyDescent="0.25">
      <c r="A7" s="107" t="s">
        <v>0</v>
      </c>
      <c r="B7" s="107" t="s">
        <v>1</v>
      </c>
      <c r="C7" s="8"/>
      <c r="D7" s="7"/>
      <c r="E7" s="4" t="s">
        <v>16</v>
      </c>
      <c r="F7" s="8"/>
      <c r="G7" s="9"/>
      <c r="H7" s="6"/>
      <c r="I7" s="7"/>
      <c r="J7" s="4" t="s">
        <v>17</v>
      </c>
      <c r="K7" s="8"/>
      <c r="L7" s="8"/>
      <c r="M7" s="104" t="s">
        <v>2</v>
      </c>
      <c r="N7" s="71"/>
      <c r="O7" s="70"/>
      <c r="P7" s="2"/>
      <c r="Q7" s="2"/>
      <c r="R7" s="103"/>
    </row>
    <row r="8" spans="1:18" ht="20.100000000000001" customHeight="1" thickBot="1" x14ac:dyDescent="0.25">
      <c r="A8" s="108"/>
      <c r="B8" s="108"/>
      <c r="C8" s="84" t="s">
        <v>3</v>
      </c>
      <c r="D8" s="85" t="s">
        <v>4</v>
      </c>
      <c r="E8" s="85" t="s">
        <v>5</v>
      </c>
      <c r="F8" s="85" t="s">
        <v>6</v>
      </c>
      <c r="G8" s="86" t="s">
        <v>7</v>
      </c>
      <c r="H8" s="87" t="s">
        <v>3</v>
      </c>
      <c r="I8" s="88" t="s">
        <v>4</v>
      </c>
      <c r="J8" s="88" t="s">
        <v>5</v>
      </c>
      <c r="K8" s="88" t="s">
        <v>6</v>
      </c>
      <c r="L8" s="89" t="s">
        <v>7</v>
      </c>
      <c r="M8" s="105"/>
      <c r="N8" s="72"/>
      <c r="O8" s="72"/>
      <c r="P8" s="72"/>
      <c r="Q8" s="72"/>
      <c r="R8" s="103"/>
    </row>
    <row r="9" spans="1:18" ht="20.100000000000001" customHeight="1" x14ac:dyDescent="0.2">
      <c r="A9" s="90">
        <v>1</v>
      </c>
      <c r="B9" s="91" t="s">
        <v>26</v>
      </c>
      <c r="C9" s="92">
        <v>1.9</v>
      </c>
      <c r="D9" s="93">
        <v>7</v>
      </c>
      <c r="E9" s="93">
        <v>2</v>
      </c>
      <c r="F9" s="93"/>
      <c r="G9" s="94">
        <f t="shared" ref="G9:G17" si="0">C9+D9+E9+F9</f>
        <v>10.9</v>
      </c>
      <c r="H9" s="92">
        <v>1.7</v>
      </c>
      <c r="I9" s="93">
        <v>5.9</v>
      </c>
      <c r="J9" s="93">
        <v>2</v>
      </c>
      <c r="K9" s="93"/>
      <c r="L9" s="94">
        <f t="shared" ref="L9:L17" si="1">H9+I9+J9+K9</f>
        <v>9.6000000000000014</v>
      </c>
      <c r="M9" s="97">
        <f t="shared" ref="M9:M17" si="2">G9+L9</f>
        <v>20.5</v>
      </c>
      <c r="N9" s="73"/>
      <c r="O9" s="73"/>
      <c r="P9" s="73"/>
      <c r="Q9" s="73"/>
      <c r="R9" s="73"/>
    </row>
    <row r="10" spans="1:18" ht="20.100000000000001" customHeight="1" x14ac:dyDescent="0.2">
      <c r="A10" s="75">
        <v>2</v>
      </c>
      <c r="B10" s="82" t="s">
        <v>33</v>
      </c>
      <c r="C10" s="77">
        <v>1.7</v>
      </c>
      <c r="D10" s="74">
        <v>6.5</v>
      </c>
      <c r="E10" s="74">
        <v>1.9</v>
      </c>
      <c r="F10" s="74"/>
      <c r="G10" s="95">
        <f t="shared" si="0"/>
        <v>10.1</v>
      </c>
      <c r="H10" s="77">
        <v>1.8</v>
      </c>
      <c r="I10" s="74">
        <v>6.45</v>
      </c>
      <c r="J10" s="74">
        <v>2</v>
      </c>
      <c r="K10" s="74"/>
      <c r="L10" s="95">
        <f t="shared" si="1"/>
        <v>10.25</v>
      </c>
      <c r="M10" s="80">
        <f t="shared" si="2"/>
        <v>20.350000000000001</v>
      </c>
      <c r="N10" s="73"/>
      <c r="O10" s="73"/>
      <c r="P10" s="73"/>
      <c r="Q10" s="73"/>
      <c r="R10" s="73"/>
    </row>
    <row r="11" spans="1:18" ht="20.100000000000001" customHeight="1" x14ac:dyDescent="0.2">
      <c r="A11" s="75">
        <v>3</v>
      </c>
      <c r="B11" s="82" t="s">
        <v>34</v>
      </c>
      <c r="C11" s="77">
        <v>1.9</v>
      </c>
      <c r="D11" s="74">
        <v>6.3</v>
      </c>
      <c r="E11" s="74">
        <v>2</v>
      </c>
      <c r="F11" s="74"/>
      <c r="G11" s="95">
        <f t="shared" si="0"/>
        <v>10.199999999999999</v>
      </c>
      <c r="H11" s="77">
        <v>1.9</v>
      </c>
      <c r="I11" s="74">
        <v>5.4</v>
      </c>
      <c r="J11" s="74">
        <v>2</v>
      </c>
      <c r="K11" s="74"/>
      <c r="L11" s="95">
        <f t="shared" si="1"/>
        <v>9.3000000000000007</v>
      </c>
      <c r="M11" s="80">
        <f t="shared" si="2"/>
        <v>19.5</v>
      </c>
      <c r="N11" s="73"/>
      <c r="O11" s="73"/>
      <c r="P11" s="73"/>
      <c r="Q11" s="73"/>
      <c r="R11" s="73"/>
    </row>
    <row r="12" spans="1:18" ht="20.100000000000001" customHeight="1" x14ac:dyDescent="0.2">
      <c r="A12" s="75">
        <v>4</v>
      </c>
      <c r="B12" s="82" t="s">
        <v>32</v>
      </c>
      <c r="C12" s="77">
        <v>1.7</v>
      </c>
      <c r="D12" s="74">
        <v>7</v>
      </c>
      <c r="E12" s="74">
        <v>2</v>
      </c>
      <c r="F12" s="74"/>
      <c r="G12" s="95">
        <f t="shared" si="0"/>
        <v>10.7</v>
      </c>
      <c r="H12" s="77">
        <v>1.7</v>
      </c>
      <c r="I12" s="74">
        <v>5</v>
      </c>
      <c r="J12" s="74">
        <v>2</v>
      </c>
      <c r="K12" s="74"/>
      <c r="L12" s="95">
        <f t="shared" si="1"/>
        <v>8.6999999999999993</v>
      </c>
      <c r="M12" s="80">
        <f t="shared" si="2"/>
        <v>19.399999999999999</v>
      </c>
      <c r="N12" s="73"/>
      <c r="O12" s="73"/>
      <c r="P12" s="73"/>
      <c r="Q12" s="73"/>
      <c r="R12" s="73"/>
    </row>
    <row r="13" spans="1:18" ht="20.100000000000001" customHeight="1" x14ac:dyDescent="0.2">
      <c r="A13" s="75">
        <v>5</v>
      </c>
      <c r="B13" s="82" t="s">
        <v>30</v>
      </c>
      <c r="C13" s="77">
        <v>1.7</v>
      </c>
      <c r="D13" s="74">
        <v>6.3</v>
      </c>
      <c r="E13" s="74">
        <v>1.9</v>
      </c>
      <c r="F13" s="74"/>
      <c r="G13" s="95">
        <f t="shared" si="0"/>
        <v>9.9</v>
      </c>
      <c r="H13" s="77">
        <v>1.6</v>
      </c>
      <c r="I13" s="74">
        <v>5.45</v>
      </c>
      <c r="J13" s="74">
        <v>2</v>
      </c>
      <c r="K13" s="74"/>
      <c r="L13" s="95">
        <f t="shared" si="1"/>
        <v>9.0500000000000007</v>
      </c>
      <c r="M13" s="80">
        <f t="shared" si="2"/>
        <v>18.950000000000003</v>
      </c>
      <c r="N13" s="73"/>
      <c r="O13" s="73"/>
      <c r="P13" s="73"/>
      <c r="Q13" s="73"/>
      <c r="R13" s="73"/>
    </row>
    <row r="14" spans="1:18" ht="20.100000000000001" customHeight="1" x14ac:dyDescent="0.2">
      <c r="A14" s="75">
        <v>6</v>
      </c>
      <c r="B14" s="82" t="s">
        <v>29</v>
      </c>
      <c r="C14" s="77">
        <v>1.3</v>
      </c>
      <c r="D14" s="74">
        <v>5.8</v>
      </c>
      <c r="E14" s="74">
        <v>2</v>
      </c>
      <c r="F14" s="74"/>
      <c r="G14" s="95">
        <f t="shared" si="0"/>
        <v>9.1</v>
      </c>
      <c r="H14" s="77">
        <v>1.4</v>
      </c>
      <c r="I14" s="74">
        <v>5.95</v>
      </c>
      <c r="J14" s="74">
        <v>2</v>
      </c>
      <c r="K14" s="74"/>
      <c r="L14" s="95">
        <f t="shared" si="1"/>
        <v>9.35</v>
      </c>
      <c r="M14" s="80">
        <f t="shared" si="2"/>
        <v>18.45</v>
      </c>
      <c r="N14" s="73"/>
      <c r="O14" s="73"/>
      <c r="P14" s="73"/>
      <c r="Q14" s="73"/>
      <c r="R14" s="73"/>
    </row>
    <row r="15" spans="1:18" ht="20.100000000000001" customHeight="1" x14ac:dyDescent="0.2">
      <c r="A15" s="75">
        <v>7</v>
      </c>
      <c r="B15" s="82" t="s">
        <v>27</v>
      </c>
      <c r="C15" s="77">
        <v>1.4</v>
      </c>
      <c r="D15" s="74">
        <v>5.4</v>
      </c>
      <c r="E15" s="74">
        <v>1.9</v>
      </c>
      <c r="F15" s="74"/>
      <c r="G15" s="95">
        <f t="shared" si="0"/>
        <v>8.7000000000000011</v>
      </c>
      <c r="H15" s="77">
        <v>1.5</v>
      </c>
      <c r="I15" s="74">
        <v>6.05</v>
      </c>
      <c r="J15" s="74">
        <v>1.9</v>
      </c>
      <c r="K15" s="74"/>
      <c r="L15" s="95">
        <f t="shared" si="1"/>
        <v>9.4499999999999993</v>
      </c>
      <c r="M15" s="80">
        <f t="shared" si="2"/>
        <v>18.149999999999999</v>
      </c>
      <c r="N15" s="73"/>
      <c r="O15" s="73"/>
      <c r="P15" s="73"/>
      <c r="Q15" s="73"/>
      <c r="R15" s="73"/>
    </row>
    <row r="16" spans="1:18" ht="20.100000000000001" customHeight="1" x14ac:dyDescent="0.2">
      <c r="A16" s="75">
        <v>8</v>
      </c>
      <c r="B16" s="82" t="s">
        <v>28</v>
      </c>
      <c r="C16" s="77">
        <v>1.5</v>
      </c>
      <c r="D16" s="74">
        <v>6</v>
      </c>
      <c r="E16" s="74">
        <v>1.8</v>
      </c>
      <c r="F16" s="74"/>
      <c r="G16" s="95">
        <f t="shared" si="0"/>
        <v>9.3000000000000007</v>
      </c>
      <c r="H16" s="77">
        <v>1.3</v>
      </c>
      <c r="I16" s="74">
        <v>5.45</v>
      </c>
      <c r="J16" s="74">
        <v>2</v>
      </c>
      <c r="K16" s="74"/>
      <c r="L16" s="95">
        <f t="shared" si="1"/>
        <v>8.75</v>
      </c>
      <c r="M16" s="80">
        <f t="shared" si="2"/>
        <v>18.05</v>
      </c>
      <c r="N16" s="73"/>
      <c r="O16" s="73"/>
      <c r="P16" s="73"/>
      <c r="Q16" s="73"/>
      <c r="R16" s="73"/>
    </row>
    <row r="17" spans="1:18" ht="20.100000000000001" customHeight="1" thickBot="1" x14ac:dyDescent="0.25">
      <c r="A17" s="76">
        <v>9</v>
      </c>
      <c r="B17" s="83" t="s">
        <v>31</v>
      </c>
      <c r="C17" s="78">
        <v>1.5</v>
      </c>
      <c r="D17" s="79">
        <v>5</v>
      </c>
      <c r="E17" s="79">
        <v>1.9</v>
      </c>
      <c r="F17" s="79"/>
      <c r="G17" s="96">
        <f t="shared" si="0"/>
        <v>8.4</v>
      </c>
      <c r="H17" s="78">
        <v>1.5</v>
      </c>
      <c r="I17" s="79">
        <v>4.5999999999999996</v>
      </c>
      <c r="J17" s="79">
        <v>1.7</v>
      </c>
      <c r="K17" s="79"/>
      <c r="L17" s="96">
        <f t="shared" si="1"/>
        <v>7.8</v>
      </c>
      <c r="M17" s="81">
        <f t="shared" si="2"/>
        <v>16.2</v>
      </c>
      <c r="N17" s="73"/>
      <c r="O17" s="73"/>
      <c r="P17" s="73"/>
      <c r="Q17" s="73"/>
      <c r="R17" s="73"/>
    </row>
    <row r="18" spans="1:18" ht="14.25" customHeight="1" x14ac:dyDescent="0.2"/>
    <row r="19" spans="1:18" ht="14.25" customHeight="1" x14ac:dyDescent="0.2"/>
    <row r="20" spans="1:18" ht="20.100000000000001" customHeight="1" x14ac:dyDescent="0.2">
      <c r="B20" t="s">
        <v>13</v>
      </c>
      <c r="C20" s="17" t="s">
        <v>24</v>
      </c>
      <c r="H20" s="18"/>
      <c r="O20" s="18"/>
    </row>
    <row r="21" spans="1:18" ht="20.100000000000001" customHeight="1" x14ac:dyDescent="0.2">
      <c r="B21" t="s">
        <v>14</v>
      </c>
      <c r="C21" s="19" t="s">
        <v>25</v>
      </c>
      <c r="H21" s="20"/>
      <c r="I21" s="21" t="s">
        <v>8</v>
      </c>
      <c r="J21" s="22"/>
      <c r="O21" s="22"/>
      <c r="P21" s="21" t="s">
        <v>11</v>
      </c>
      <c r="Q21" s="20"/>
    </row>
    <row r="22" spans="1:18" ht="20.100000000000001" customHeight="1" x14ac:dyDescent="0.2">
      <c r="I22" s="23" t="s">
        <v>9</v>
      </c>
      <c r="P22" s="23" t="s">
        <v>10</v>
      </c>
    </row>
  </sheetData>
  <sheetProtection algorithmName="SHA-512" hashValue="GGqzfFPkypC3r5KjTGgh+jaDzl4ZJ825RcYr3X9WJLnbkpNjFzR26KDw7WxSAsqi06zbKYNLw4shVKcpSZkWow==" saltValue="fbcfCcjRSWjRlSkWvGI0fg==" spinCount="100000" sheet="1" selectLockedCells="1" selectUnlockedCells="1"/>
  <sortState ref="B9:M17">
    <sortCondition descending="1" ref="M9:M17"/>
  </sortState>
  <mergeCells count="7">
    <mergeCell ref="A7:A8"/>
    <mergeCell ref="B7:B8"/>
    <mergeCell ref="R7:R8"/>
    <mergeCell ref="M7:M8"/>
    <mergeCell ref="C2:M2"/>
    <mergeCell ref="C3:M3"/>
    <mergeCell ref="C5:M5"/>
  </mergeCells>
  <pageMargins left="0.39374999999999999" right="0.19652777777777777" top="0.50972222222222219" bottom="0.19652777777777777" header="0.39374999999999999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B11" sqref="B11"/>
    </sheetView>
  </sheetViews>
  <sheetFormatPr defaultRowHeight="20.100000000000001" customHeight="1" x14ac:dyDescent="0.2"/>
  <cols>
    <col min="1" max="1" width="4.28515625" customWidth="1"/>
    <col min="2" max="2" width="32.5703125" customWidth="1"/>
    <col min="3" max="12" width="6.42578125" customWidth="1"/>
    <col min="13" max="13" width="10" customWidth="1"/>
    <col min="14" max="17" width="6.42578125" customWidth="1"/>
  </cols>
  <sheetData>
    <row r="1" spans="1:18" ht="20.10000000000000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100000000000001" customHeight="1" x14ac:dyDescent="0.25">
      <c r="A2" s="1"/>
      <c r="B2" s="1"/>
      <c r="C2" s="106" t="s">
        <v>18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"/>
      <c r="O2" s="1"/>
      <c r="P2" s="1"/>
      <c r="Q2" s="1"/>
      <c r="R2" s="1"/>
    </row>
    <row r="3" spans="1:18" ht="20.100000000000001" customHeight="1" x14ac:dyDescent="0.25">
      <c r="A3" s="1"/>
      <c r="B3" s="1"/>
      <c r="C3" s="106" t="s">
        <v>19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"/>
      <c r="O3" s="1"/>
      <c r="P3" s="1"/>
      <c r="Q3" s="1"/>
      <c r="R3" s="1"/>
    </row>
    <row r="4" spans="1:18" ht="18.75" customHeight="1" x14ac:dyDescent="0.25">
      <c r="C4" s="1"/>
      <c r="D4" s="1"/>
      <c r="E4" s="1"/>
      <c r="F4" s="1"/>
      <c r="G4" s="2"/>
      <c r="H4" s="2"/>
      <c r="I4" s="2"/>
      <c r="J4" s="2"/>
    </row>
    <row r="5" spans="1:18" ht="20.100000000000001" customHeight="1" x14ac:dyDescent="0.25">
      <c r="A5" s="1"/>
      <c r="B5" s="1"/>
      <c r="C5" s="106" t="s">
        <v>43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"/>
      <c r="O5" s="1"/>
      <c r="P5" s="1"/>
      <c r="Q5" s="1"/>
      <c r="R5" s="1"/>
    </row>
    <row r="6" spans="1:18" ht="9" customHeight="1" thickBot="1" x14ac:dyDescent="0.3">
      <c r="C6" s="1"/>
      <c r="D6" s="1"/>
      <c r="E6" s="25"/>
      <c r="F6" s="25"/>
      <c r="G6" s="2"/>
      <c r="H6" s="2"/>
      <c r="I6" s="2"/>
      <c r="J6" s="2"/>
    </row>
    <row r="7" spans="1:18" ht="20.100000000000001" customHeight="1" thickBot="1" x14ac:dyDescent="0.25">
      <c r="A7" s="107" t="s">
        <v>0</v>
      </c>
      <c r="B7" s="107" t="s">
        <v>1</v>
      </c>
      <c r="C7" s="8"/>
      <c r="D7" s="7"/>
      <c r="E7" s="4" t="s">
        <v>16</v>
      </c>
      <c r="F7" s="8"/>
      <c r="G7" s="9"/>
      <c r="H7" s="6"/>
      <c r="I7" s="7"/>
      <c r="J7" s="4" t="s">
        <v>17</v>
      </c>
      <c r="K7" s="8"/>
      <c r="L7" s="8"/>
      <c r="M7" s="104" t="s">
        <v>2</v>
      </c>
      <c r="N7" s="71"/>
      <c r="O7" s="70"/>
      <c r="P7" s="2"/>
      <c r="Q7" s="2"/>
      <c r="R7" s="103"/>
    </row>
    <row r="8" spans="1:18" ht="20.100000000000001" customHeight="1" thickBot="1" x14ac:dyDescent="0.25">
      <c r="A8" s="108"/>
      <c r="B8" s="108"/>
      <c r="C8" s="84" t="s">
        <v>3</v>
      </c>
      <c r="D8" s="85" t="s">
        <v>4</v>
      </c>
      <c r="E8" s="85" t="s">
        <v>5</v>
      </c>
      <c r="F8" s="85" t="s">
        <v>6</v>
      </c>
      <c r="G8" s="86" t="s">
        <v>7</v>
      </c>
      <c r="H8" s="87" t="s">
        <v>3</v>
      </c>
      <c r="I8" s="88" t="s">
        <v>4</v>
      </c>
      <c r="J8" s="88" t="s">
        <v>5</v>
      </c>
      <c r="K8" s="88" t="s">
        <v>6</v>
      </c>
      <c r="L8" s="89" t="s">
        <v>7</v>
      </c>
      <c r="M8" s="105"/>
      <c r="N8" s="72"/>
      <c r="O8" s="72"/>
      <c r="P8" s="72"/>
      <c r="Q8" s="72"/>
      <c r="R8" s="103"/>
    </row>
    <row r="9" spans="1:18" ht="20.100000000000001" customHeight="1" x14ac:dyDescent="0.2">
      <c r="A9" s="90"/>
      <c r="B9" s="91" t="s">
        <v>33</v>
      </c>
      <c r="C9" s="92">
        <v>2.5</v>
      </c>
      <c r="D9" s="93">
        <v>6.3</v>
      </c>
      <c r="E9" s="93">
        <v>2</v>
      </c>
      <c r="F9" s="93"/>
      <c r="G9" s="94">
        <f>C9+D9+E9+F9</f>
        <v>10.8</v>
      </c>
      <c r="H9" s="92">
        <v>2.2999999999999998</v>
      </c>
      <c r="I9" s="93">
        <v>6.2</v>
      </c>
      <c r="J9" s="93">
        <v>2</v>
      </c>
      <c r="K9" s="93"/>
      <c r="L9" s="94">
        <f>H9+I9+J9+K9</f>
        <v>10.5</v>
      </c>
      <c r="M9" s="97">
        <f>G9+L9</f>
        <v>21.3</v>
      </c>
      <c r="N9" s="73"/>
      <c r="O9" s="73"/>
      <c r="P9" s="73"/>
      <c r="Q9" s="73"/>
      <c r="R9" s="73"/>
    </row>
    <row r="10" spans="1:18" ht="20.100000000000001" customHeight="1" x14ac:dyDescent="0.2">
      <c r="A10" s="75"/>
      <c r="B10" s="82" t="s">
        <v>44</v>
      </c>
      <c r="C10" s="77">
        <v>2.1</v>
      </c>
      <c r="D10" s="74">
        <v>6.55</v>
      </c>
      <c r="E10" s="74">
        <v>1.9</v>
      </c>
      <c r="F10" s="74"/>
      <c r="G10" s="95">
        <f>C10+D10+E10+F10</f>
        <v>10.55</v>
      </c>
      <c r="H10" s="77">
        <v>2</v>
      </c>
      <c r="I10" s="74">
        <v>6.45</v>
      </c>
      <c r="J10" s="74">
        <v>1.8</v>
      </c>
      <c r="K10" s="74"/>
      <c r="L10" s="95">
        <f>H10+I10+J10+K10</f>
        <v>10.25</v>
      </c>
      <c r="M10" s="80">
        <f>G10+L10</f>
        <v>20.8</v>
      </c>
      <c r="N10" s="73"/>
      <c r="O10" s="73"/>
      <c r="P10" s="73"/>
      <c r="Q10" s="73"/>
      <c r="R10" s="73"/>
    </row>
    <row r="11" spans="1:18" ht="20.100000000000001" customHeight="1" x14ac:dyDescent="0.2">
      <c r="A11" s="75"/>
      <c r="B11" s="82" t="s">
        <v>45</v>
      </c>
      <c r="C11" s="77">
        <v>2.2000000000000002</v>
      </c>
      <c r="D11" s="74">
        <v>6.8</v>
      </c>
      <c r="E11" s="74">
        <v>2</v>
      </c>
      <c r="F11" s="74"/>
      <c r="G11" s="95">
        <f>C11+D11+E11+F11</f>
        <v>11</v>
      </c>
      <c r="H11" s="77">
        <v>2.2999999999999998</v>
      </c>
      <c r="I11" s="74">
        <v>5.2</v>
      </c>
      <c r="J11" s="74">
        <v>1.9</v>
      </c>
      <c r="K11" s="74"/>
      <c r="L11" s="95">
        <f>H11+I11+J11+K11</f>
        <v>9.4</v>
      </c>
      <c r="M11" s="80">
        <f>G11+L11</f>
        <v>20.399999999999999</v>
      </c>
      <c r="N11" s="73"/>
      <c r="O11" s="73"/>
      <c r="P11" s="73"/>
      <c r="Q11" s="73"/>
      <c r="R11" s="73"/>
    </row>
    <row r="12" spans="1:18" ht="20.100000000000001" customHeight="1" x14ac:dyDescent="0.2">
      <c r="A12" s="75"/>
      <c r="B12" s="82" t="s">
        <v>46</v>
      </c>
      <c r="C12" s="77">
        <v>2</v>
      </c>
      <c r="D12" s="74">
        <v>6.1</v>
      </c>
      <c r="E12" s="74">
        <v>2</v>
      </c>
      <c r="F12" s="74"/>
      <c r="G12" s="95">
        <f>C12+D12+E12+F12</f>
        <v>10.1</v>
      </c>
      <c r="H12" s="77">
        <v>2.2999999999999998</v>
      </c>
      <c r="I12" s="74">
        <v>4.7</v>
      </c>
      <c r="J12" s="74">
        <v>1.7</v>
      </c>
      <c r="K12" s="74"/>
      <c r="L12" s="95">
        <f>H12+I12+J12+K12</f>
        <v>8.6999999999999993</v>
      </c>
      <c r="M12" s="80">
        <f>G12+L12</f>
        <v>18.799999999999997</v>
      </c>
      <c r="N12" s="73"/>
      <c r="O12" s="73"/>
      <c r="P12" s="73"/>
      <c r="Q12" s="73"/>
      <c r="R12" s="73"/>
    </row>
    <row r="13" spans="1:18" ht="20.100000000000001" customHeight="1" thickBot="1" x14ac:dyDescent="0.25">
      <c r="A13" s="76"/>
      <c r="B13" s="83" t="s">
        <v>31</v>
      </c>
      <c r="C13" s="78">
        <v>1.6</v>
      </c>
      <c r="D13" s="79">
        <v>5.75</v>
      </c>
      <c r="E13" s="79">
        <v>2</v>
      </c>
      <c r="F13" s="79"/>
      <c r="G13" s="96">
        <f>C13+D13+E13+F13</f>
        <v>9.35</v>
      </c>
      <c r="H13" s="78">
        <v>1.8</v>
      </c>
      <c r="I13" s="79">
        <v>4.95</v>
      </c>
      <c r="J13" s="79">
        <v>1.7</v>
      </c>
      <c r="K13" s="79"/>
      <c r="L13" s="96">
        <f>H13+I13+J13+K13</f>
        <v>8.4499999999999993</v>
      </c>
      <c r="M13" s="81">
        <f>G13+L13</f>
        <v>17.799999999999997</v>
      </c>
      <c r="N13" s="73"/>
      <c r="O13" s="73"/>
      <c r="P13" s="73"/>
      <c r="Q13" s="73"/>
      <c r="R13" s="73"/>
    </row>
    <row r="14" spans="1:18" ht="14.25" customHeight="1" x14ac:dyDescent="0.2"/>
    <row r="15" spans="1:18" ht="14.25" customHeight="1" x14ac:dyDescent="0.2"/>
    <row r="16" spans="1:18" ht="20.100000000000001" customHeight="1" x14ac:dyDescent="0.2">
      <c r="B16" t="s">
        <v>13</v>
      </c>
      <c r="C16" s="17" t="s">
        <v>24</v>
      </c>
      <c r="H16" s="18"/>
      <c r="O16" s="18"/>
    </row>
    <row r="17" spans="2:17" ht="20.100000000000001" customHeight="1" x14ac:dyDescent="0.2">
      <c r="B17" t="s">
        <v>14</v>
      </c>
      <c r="C17" s="19" t="s">
        <v>25</v>
      </c>
      <c r="H17" s="20"/>
      <c r="I17" s="21" t="s">
        <v>8</v>
      </c>
      <c r="J17" s="22"/>
      <c r="O17" s="22"/>
      <c r="P17" s="21" t="s">
        <v>11</v>
      </c>
      <c r="Q17" s="20"/>
    </row>
    <row r="18" spans="2:17" ht="20.100000000000001" customHeight="1" x14ac:dyDescent="0.2">
      <c r="I18" s="23" t="s">
        <v>9</v>
      </c>
      <c r="P18" s="23" t="s">
        <v>10</v>
      </c>
    </row>
  </sheetData>
  <sheetProtection algorithmName="SHA-512" hashValue="NSkXjeJ5VosKWmKX1nvcsjuYziHU8KXeHECzpzvoypnckNgVBzuvc+05oz9A7zmRflPs7OqlLonZ8vZG9VcTIQ==" saltValue="UcbXyTmTv+wc5fH3b4J4SA==" spinCount="100000" sheet="1" selectLockedCells="1" selectUnlockedCells="1"/>
  <sortState ref="B10:M13">
    <sortCondition descending="1" ref="M9:M13"/>
  </sortState>
  <mergeCells count="7">
    <mergeCell ref="R7:R8"/>
    <mergeCell ref="C2:M2"/>
    <mergeCell ref="C3:M3"/>
    <mergeCell ref="C5:M5"/>
    <mergeCell ref="A7:A8"/>
    <mergeCell ref="B7:B8"/>
    <mergeCell ref="M7:M8"/>
  </mergeCells>
  <pageMargins left="0.39374999999999999" right="0.19652777777777777" top="0.50972222222222219" bottom="0.19652777777777777" header="0.39374999999999999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A15" sqref="A15"/>
    </sheetView>
  </sheetViews>
  <sheetFormatPr defaultRowHeight="20.100000000000001" customHeight="1" x14ac:dyDescent="0.2"/>
  <cols>
    <col min="1" max="1" width="4.28515625" customWidth="1"/>
    <col min="2" max="2" width="32.5703125" customWidth="1"/>
    <col min="3" max="17" width="6.42578125" customWidth="1"/>
  </cols>
  <sheetData>
    <row r="1" spans="1:18" ht="20.10000000000000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100000000000001" customHeight="1" x14ac:dyDescent="0.25">
      <c r="A2" s="1"/>
      <c r="B2" s="1"/>
      <c r="C2" s="106" t="s">
        <v>18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"/>
      <c r="O2" s="1"/>
      <c r="P2" s="1"/>
      <c r="Q2" s="1"/>
      <c r="R2" s="1"/>
    </row>
    <row r="3" spans="1:18" ht="20.100000000000001" customHeight="1" x14ac:dyDescent="0.25">
      <c r="A3" s="1"/>
      <c r="B3" s="1"/>
      <c r="C3" s="106" t="s">
        <v>19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"/>
      <c r="O3" s="1"/>
      <c r="P3" s="1"/>
      <c r="Q3" s="1"/>
      <c r="R3" s="1"/>
    </row>
    <row r="4" spans="1:18" ht="18.75" customHeight="1" x14ac:dyDescent="0.25">
      <c r="C4" s="1"/>
      <c r="D4" s="1"/>
      <c r="E4" s="1"/>
      <c r="F4" s="1"/>
      <c r="G4" s="2"/>
      <c r="H4" s="2"/>
      <c r="I4" s="2"/>
      <c r="J4" s="2"/>
    </row>
    <row r="5" spans="1:18" ht="20.100000000000001" customHeight="1" x14ac:dyDescent="0.25">
      <c r="A5" s="1"/>
      <c r="B5" s="1"/>
      <c r="C5" s="106" t="s">
        <v>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"/>
      <c r="O5" s="1"/>
      <c r="P5" s="1"/>
      <c r="Q5" s="1"/>
      <c r="R5" s="1"/>
    </row>
    <row r="6" spans="1:18" ht="9" customHeight="1" thickBot="1" x14ac:dyDescent="0.3">
      <c r="C6" s="1"/>
      <c r="D6" s="1"/>
      <c r="E6" s="24"/>
      <c r="F6" s="24"/>
      <c r="G6" s="2"/>
      <c r="H6" s="2"/>
      <c r="I6" s="2"/>
      <c r="J6" s="2"/>
    </row>
    <row r="7" spans="1:18" ht="20.100000000000001" customHeight="1" thickBot="1" x14ac:dyDescent="0.25">
      <c r="A7" s="109" t="s">
        <v>0</v>
      </c>
      <c r="B7" s="109" t="s">
        <v>1</v>
      </c>
      <c r="C7" s="3"/>
      <c r="D7" s="4"/>
      <c r="E7" s="4" t="s">
        <v>15</v>
      </c>
      <c r="F7" s="3"/>
      <c r="G7" s="5"/>
      <c r="H7" s="6"/>
      <c r="I7" s="7"/>
      <c r="J7" s="4" t="s">
        <v>16</v>
      </c>
      <c r="K7" s="8"/>
      <c r="L7" s="9"/>
      <c r="M7" s="6"/>
      <c r="N7" s="7"/>
      <c r="O7" s="4" t="s">
        <v>17</v>
      </c>
      <c r="P7" s="8"/>
      <c r="Q7" s="9"/>
      <c r="R7" s="111" t="s">
        <v>2</v>
      </c>
    </row>
    <row r="8" spans="1:18" ht="20.100000000000001" customHeight="1" thickBot="1" x14ac:dyDescent="0.25">
      <c r="A8" s="110"/>
      <c r="B8" s="110"/>
      <c r="C8" s="29" t="s">
        <v>3</v>
      </c>
      <c r="D8" s="30" t="s">
        <v>4</v>
      </c>
      <c r="E8" s="30" t="s">
        <v>5</v>
      </c>
      <c r="F8" s="30" t="s">
        <v>6</v>
      </c>
      <c r="G8" s="31" t="s">
        <v>7</v>
      </c>
      <c r="H8" s="32" t="s">
        <v>3</v>
      </c>
      <c r="I8" s="30" t="s">
        <v>4</v>
      </c>
      <c r="J8" s="30" t="s">
        <v>5</v>
      </c>
      <c r="K8" s="30" t="s">
        <v>6</v>
      </c>
      <c r="L8" s="33" t="s">
        <v>7</v>
      </c>
      <c r="M8" s="34" t="s">
        <v>3</v>
      </c>
      <c r="N8" s="35" t="s">
        <v>4</v>
      </c>
      <c r="O8" s="35" t="s">
        <v>5</v>
      </c>
      <c r="P8" s="35" t="s">
        <v>6</v>
      </c>
      <c r="Q8" s="31" t="s">
        <v>7</v>
      </c>
      <c r="R8" s="112"/>
    </row>
    <row r="9" spans="1:18" ht="20.100000000000001" customHeight="1" x14ac:dyDescent="0.2">
      <c r="A9" s="53">
        <v>1</v>
      </c>
      <c r="B9" s="56" t="s">
        <v>38</v>
      </c>
      <c r="C9" s="59">
        <v>3.4</v>
      </c>
      <c r="D9" s="60">
        <v>6.15</v>
      </c>
      <c r="E9" s="60">
        <v>3.8</v>
      </c>
      <c r="F9" s="60"/>
      <c r="G9" s="61">
        <f t="shared" ref="G9:G14" si="0">C9+D9+E9+F9</f>
        <v>13.350000000000001</v>
      </c>
      <c r="H9" s="59">
        <v>4</v>
      </c>
      <c r="I9" s="60">
        <v>6.1</v>
      </c>
      <c r="J9" s="60">
        <v>2</v>
      </c>
      <c r="K9" s="60"/>
      <c r="L9" s="61">
        <f t="shared" ref="L9:L14" si="1">H9+I9+J9+K9</f>
        <v>12.1</v>
      </c>
      <c r="M9" s="59">
        <v>3</v>
      </c>
      <c r="N9" s="60">
        <v>6.6</v>
      </c>
      <c r="O9" s="60">
        <v>2</v>
      </c>
      <c r="P9" s="60"/>
      <c r="Q9" s="61">
        <f t="shared" ref="Q9:Q14" si="2">M9+N9+O9+P9</f>
        <v>11.6</v>
      </c>
      <c r="R9" s="67">
        <f t="shared" ref="R9:R14" si="3">G9+L9+Q9</f>
        <v>37.050000000000004</v>
      </c>
    </row>
    <row r="10" spans="1:18" ht="20.100000000000001" customHeight="1" x14ac:dyDescent="0.2">
      <c r="A10" s="54">
        <v>2</v>
      </c>
      <c r="B10" s="57" t="s">
        <v>36</v>
      </c>
      <c r="C10" s="62">
        <v>3</v>
      </c>
      <c r="D10" s="44">
        <v>6.45</v>
      </c>
      <c r="E10" s="44">
        <v>3.8</v>
      </c>
      <c r="F10" s="44"/>
      <c r="G10" s="63">
        <f t="shared" si="0"/>
        <v>13.25</v>
      </c>
      <c r="H10" s="62">
        <v>3.3</v>
      </c>
      <c r="I10" s="44">
        <v>6</v>
      </c>
      <c r="J10" s="44">
        <v>2</v>
      </c>
      <c r="K10" s="44"/>
      <c r="L10" s="63">
        <f t="shared" si="1"/>
        <v>11.3</v>
      </c>
      <c r="M10" s="62">
        <v>3.1</v>
      </c>
      <c r="N10" s="44">
        <v>6.1</v>
      </c>
      <c r="O10" s="44">
        <v>2</v>
      </c>
      <c r="P10" s="44"/>
      <c r="Q10" s="63">
        <f t="shared" si="2"/>
        <v>11.2</v>
      </c>
      <c r="R10" s="68">
        <f t="shared" si="3"/>
        <v>35.75</v>
      </c>
    </row>
    <row r="11" spans="1:18" ht="20.100000000000001" customHeight="1" x14ac:dyDescent="0.2">
      <c r="A11" s="54">
        <v>3</v>
      </c>
      <c r="B11" s="57" t="s">
        <v>33</v>
      </c>
      <c r="C11" s="62">
        <v>2.7</v>
      </c>
      <c r="D11" s="44">
        <v>6.65</v>
      </c>
      <c r="E11" s="44">
        <v>3.65</v>
      </c>
      <c r="F11" s="44"/>
      <c r="G11" s="63">
        <f t="shared" si="0"/>
        <v>13.000000000000002</v>
      </c>
      <c r="H11" s="62">
        <v>3.75</v>
      </c>
      <c r="I11" s="44">
        <v>5</v>
      </c>
      <c r="J11" s="44">
        <v>1.8</v>
      </c>
      <c r="K11" s="44"/>
      <c r="L11" s="63">
        <f t="shared" si="1"/>
        <v>10.55</v>
      </c>
      <c r="M11" s="62">
        <v>3</v>
      </c>
      <c r="N11" s="44">
        <v>5.7</v>
      </c>
      <c r="O11" s="44">
        <v>2</v>
      </c>
      <c r="P11" s="44"/>
      <c r="Q11" s="63">
        <f t="shared" si="2"/>
        <v>10.7</v>
      </c>
      <c r="R11" s="68">
        <f t="shared" si="3"/>
        <v>34.25</v>
      </c>
    </row>
    <row r="12" spans="1:18" ht="20.100000000000001" customHeight="1" x14ac:dyDescent="0.2">
      <c r="A12" s="54">
        <v>4</v>
      </c>
      <c r="B12" s="57" t="s">
        <v>37</v>
      </c>
      <c r="C12" s="62">
        <v>2.1</v>
      </c>
      <c r="D12" s="44">
        <v>4.2</v>
      </c>
      <c r="E12" s="44">
        <v>3.2</v>
      </c>
      <c r="F12" s="44"/>
      <c r="G12" s="63">
        <f t="shared" si="0"/>
        <v>9.5</v>
      </c>
      <c r="H12" s="62">
        <v>2.7</v>
      </c>
      <c r="I12" s="44">
        <v>6.4</v>
      </c>
      <c r="J12" s="44">
        <v>2</v>
      </c>
      <c r="K12" s="44"/>
      <c r="L12" s="63">
        <f t="shared" si="1"/>
        <v>11.100000000000001</v>
      </c>
      <c r="M12" s="62">
        <v>2.9</v>
      </c>
      <c r="N12" s="44">
        <v>5.133</v>
      </c>
      <c r="O12" s="44">
        <v>2</v>
      </c>
      <c r="P12" s="44"/>
      <c r="Q12" s="63">
        <f t="shared" si="2"/>
        <v>10.032999999999999</v>
      </c>
      <c r="R12" s="68">
        <f t="shared" si="3"/>
        <v>30.633000000000003</v>
      </c>
    </row>
    <row r="13" spans="1:18" ht="20.100000000000001" customHeight="1" x14ac:dyDescent="0.2">
      <c r="A13" s="54">
        <v>5</v>
      </c>
      <c r="B13" s="57" t="s">
        <v>31</v>
      </c>
      <c r="C13" s="62">
        <v>1.65</v>
      </c>
      <c r="D13" s="44">
        <v>5.45</v>
      </c>
      <c r="E13" s="44">
        <v>3.7</v>
      </c>
      <c r="F13" s="44"/>
      <c r="G13" s="63">
        <f t="shared" si="0"/>
        <v>10.8</v>
      </c>
      <c r="H13" s="62">
        <v>2.2000000000000002</v>
      </c>
      <c r="I13" s="44">
        <v>6.2</v>
      </c>
      <c r="J13" s="44">
        <v>2</v>
      </c>
      <c r="K13" s="44">
        <v>-0.3</v>
      </c>
      <c r="L13" s="63">
        <f t="shared" si="1"/>
        <v>10.1</v>
      </c>
      <c r="M13" s="62">
        <v>2.2999999999999998</v>
      </c>
      <c r="N13" s="44">
        <v>5.5</v>
      </c>
      <c r="O13" s="44">
        <v>1.9</v>
      </c>
      <c r="P13" s="44"/>
      <c r="Q13" s="63">
        <f t="shared" si="2"/>
        <v>9.6999999999999993</v>
      </c>
      <c r="R13" s="68">
        <f t="shared" si="3"/>
        <v>30.599999999999998</v>
      </c>
    </row>
    <row r="14" spans="1:18" ht="20.100000000000001" customHeight="1" thickBot="1" x14ac:dyDescent="0.25">
      <c r="A14" s="55">
        <v>6</v>
      </c>
      <c r="B14" s="58" t="s">
        <v>22</v>
      </c>
      <c r="C14" s="64">
        <v>1.6</v>
      </c>
      <c r="D14" s="65">
        <v>3.8</v>
      </c>
      <c r="E14" s="65">
        <v>2.5499999999999998</v>
      </c>
      <c r="F14" s="65"/>
      <c r="G14" s="66">
        <f t="shared" si="0"/>
        <v>7.95</v>
      </c>
      <c r="H14" s="64">
        <v>2.1</v>
      </c>
      <c r="I14" s="65">
        <v>5</v>
      </c>
      <c r="J14" s="65">
        <v>1.75</v>
      </c>
      <c r="K14" s="65"/>
      <c r="L14" s="66">
        <f t="shared" si="1"/>
        <v>8.85</v>
      </c>
      <c r="M14" s="64">
        <v>3.1</v>
      </c>
      <c r="N14" s="65">
        <v>3.7330000000000001</v>
      </c>
      <c r="O14" s="65">
        <v>2</v>
      </c>
      <c r="P14" s="65"/>
      <c r="Q14" s="66">
        <f t="shared" si="2"/>
        <v>8.8330000000000002</v>
      </c>
      <c r="R14" s="69">
        <f t="shared" si="3"/>
        <v>25.633000000000003</v>
      </c>
    </row>
    <row r="15" spans="1:18" ht="14.25" customHeight="1" x14ac:dyDescent="0.2"/>
    <row r="16" spans="1:18" ht="20.100000000000001" customHeight="1" x14ac:dyDescent="0.2">
      <c r="B16" t="s">
        <v>12</v>
      </c>
      <c r="C16" s="26" t="s">
        <v>23</v>
      </c>
    </row>
    <row r="17" spans="2:17" ht="20.100000000000001" customHeight="1" x14ac:dyDescent="0.2">
      <c r="B17" t="s">
        <v>13</v>
      </c>
      <c r="C17" s="17" t="s">
        <v>24</v>
      </c>
      <c r="H17" s="18"/>
      <c r="O17" s="18"/>
    </row>
    <row r="18" spans="2:17" ht="20.100000000000001" customHeight="1" x14ac:dyDescent="0.2">
      <c r="B18" t="s">
        <v>14</v>
      </c>
      <c r="C18" s="19" t="s">
        <v>25</v>
      </c>
      <c r="H18" s="20"/>
      <c r="I18" s="21" t="s">
        <v>8</v>
      </c>
      <c r="J18" s="22"/>
      <c r="O18" s="22"/>
      <c r="P18" s="21" t="s">
        <v>11</v>
      </c>
      <c r="Q18" s="20"/>
    </row>
    <row r="19" spans="2:17" ht="20.100000000000001" customHeight="1" x14ac:dyDescent="0.2">
      <c r="I19" s="23" t="s">
        <v>9</v>
      </c>
      <c r="P19" s="23" t="s">
        <v>10</v>
      </c>
    </row>
  </sheetData>
  <sheetProtection algorithmName="SHA-512" hashValue="G4SOKWRtyWgsDEEbNcxNnZe/TJ3g1h+kjwuouAdRWbl1ixm0rf2jtaRgyVbWWIHAAOczw9h4ptPh0r+cBh7y6Q==" saltValue="zB4utEuubnjF9qYBEOqArg==" spinCount="100000" sheet="1" selectLockedCells="1" selectUnlockedCells="1"/>
  <sortState ref="A9:R14">
    <sortCondition descending="1" ref="R9:R14"/>
  </sortState>
  <mergeCells count="6">
    <mergeCell ref="A7:A8"/>
    <mergeCell ref="B7:B8"/>
    <mergeCell ref="R7:R8"/>
    <mergeCell ref="C2:M2"/>
    <mergeCell ref="C3:M3"/>
    <mergeCell ref="C5:M5"/>
  </mergeCells>
  <pageMargins left="0.39374999999999999" right="0.19652777777777777" top="0.50972222222222219" bottom="0.19652777777777777" header="0.39374999999999999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B10" sqref="B10"/>
    </sheetView>
  </sheetViews>
  <sheetFormatPr defaultRowHeight="20.100000000000001" customHeight="1" x14ac:dyDescent="0.2"/>
  <cols>
    <col min="1" max="1" width="4.28515625" customWidth="1"/>
    <col min="2" max="2" width="33.7109375" customWidth="1"/>
    <col min="3" max="17" width="6.42578125" customWidth="1"/>
  </cols>
  <sheetData>
    <row r="1" spans="1:18" ht="20.10000000000000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100000000000001" customHeight="1" x14ac:dyDescent="0.25">
      <c r="A2" s="1"/>
      <c r="B2" s="1"/>
      <c r="C2" s="106" t="s">
        <v>18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"/>
      <c r="O2" s="1"/>
      <c r="P2" s="1"/>
      <c r="Q2" s="1"/>
      <c r="R2" s="1"/>
    </row>
    <row r="3" spans="1:18" ht="20.100000000000001" customHeight="1" x14ac:dyDescent="0.25">
      <c r="A3" s="1"/>
      <c r="B3" s="1"/>
      <c r="C3" s="106" t="s">
        <v>19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"/>
      <c r="O3" s="1"/>
      <c r="P3" s="1"/>
      <c r="Q3" s="1"/>
      <c r="R3" s="1"/>
    </row>
    <row r="4" spans="1:18" ht="18.75" customHeight="1" x14ac:dyDescent="0.25">
      <c r="C4" s="1"/>
      <c r="D4" s="1"/>
      <c r="E4" s="1"/>
      <c r="F4" s="1"/>
      <c r="G4" s="2"/>
      <c r="H4" s="2"/>
      <c r="I4" s="2"/>
      <c r="J4" s="2"/>
    </row>
    <row r="5" spans="1:18" ht="20.100000000000001" customHeight="1" x14ac:dyDescent="0.25">
      <c r="A5" s="1"/>
      <c r="B5" s="1"/>
      <c r="C5" s="106" t="s">
        <v>35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"/>
      <c r="O5" s="1"/>
      <c r="P5" s="1"/>
      <c r="Q5" s="1"/>
      <c r="R5" s="1"/>
    </row>
    <row r="6" spans="1:18" ht="9" customHeight="1" thickBot="1" x14ac:dyDescent="0.3">
      <c r="C6" s="1"/>
      <c r="D6" s="1"/>
      <c r="E6" s="25"/>
      <c r="F6" s="25"/>
      <c r="G6" s="2"/>
      <c r="H6" s="2"/>
      <c r="I6" s="2"/>
      <c r="J6" s="2"/>
    </row>
    <row r="7" spans="1:18" ht="20.100000000000001" customHeight="1" thickBot="1" x14ac:dyDescent="0.25">
      <c r="A7" s="109" t="s">
        <v>0</v>
      </c>
      <c r="B7" s="109" t="s">
        <v>1</v>
      </c>
      <c r="C7" s="3"/>
      <c r="D7" s="4"/>
      <c r="E7" s="4" t="s">
        <v>15</v>
      </c>
      <c r="F7" s="3"/>
      <c r="G7" s="5"/>
      <c r="H7" s="6"/>
      <c r="I7" s="7"/>
      <c r="J7" s="4" t="s">
        <v>16</v>
      </c>
      <c r="K7" s="8"/>
      <c r="L7" s="9"/>
      <c r="M7" s="6"/>
      <c r="N7" s="7"/>
      <c r="O7" s="4" t="s">
        <v>17</v>
      </c>
      <c r="P7" s="8"/>
      <c r="Q7" s="9"/>
      <c r="R7" s="111" t="s">
        <v>2</v>
      </c>
    </row>
    <row r="8" spans="1:18" ht="20.100000000000001" customHeight="1" thickBot="1" x14ac:dyDescent="0.25">
      <c r="A8" s="109"/>
      <c r="B8" s="109"/>
      <c r="C8" s="10" t="s">
        <v>3</v>
      </c>
      <c r="D8" s="11" t="s">
        <v>4</v>
      </c>
      <c r="E8" s="11" t="s">
        <v>5</v>
      </c>
      <c r="F8" s="11" t="s">
        <v>6</v>
      </c>
      <c r="G8" s="12" t="s">
        <v>7</v>
      </c>
      <c r="H8" s="13" t="s">
        <v>3</v>
      </c>
      <c r="I8" s="11" t="s">
        <v>4</v>
      </c>
      <c r="J8" s="11" t="s">
        <v>5</v>
      </c>
      <c r="K8" s="11" t="s">
        <v>6</v>
      </c>
      <c r="L8" s="14" t="s">
        <v>7</v>
      </c>
      <c r="M8" s="15" t="s">
        <v>3</v>
      </c>
      <c r="N8" s="16" t="s">
        <v>4</v>
      </c>
      <c r="O8" s="16" t="s">
        <v>5</v>
      </c>
      <c r="P8" s="16" t="s">
        <v>6</v>
      </c>
      <c r="Q8" s="12" t="s">
        <v>7</v>
      </c>
      <c r="R8" s="111"/>
    </row>
    <row r="9" spans="1:18" ht="20.100000000000001" customHeight="1" x14ac:dyDescent="0.2">
      <c r="A9" s="36"/>
      <c r="B9" s="37" t="s">
        <v>33</v>
      </c>
      <c r="C9" s="38">
        <v>4.9000000000000004</v>
      </c>
      <c r="D9" s="39">
        <v>6.1</v>
      </c>
      <c r="E9" s="39">
        <v>3.6</v>
      </c>
      <c r="F9" s="39"/>
      <c r="G9" s="40">
        <f t="shared" ref="G9:G15" si="0">C9+D9+E9+F9</f>
        <v>14.6</v>
      </c>
      <c r="H9" s="38">
        <v>3.8</v>
      </c>
      <c r="I9" s="39">
        <v>6.7</v>
      </c>
      <c r="J9" s="39">
        <v>2</v>
      </c>
      <c r="K9" s="39"/>
      <c r="L9" s="40">
        <f t="shared" ref="L9:L15" si="1">H9+I9+J9+K9</f>
        <v>12.5</v>
      </c>
      <c r="M9" s="38">
        <v>2.6</v>
      </c>
      <c r="N9" s="39">
        <v>6.9329999999999998</v>
      </c>
      <c r="O9" s="39">
        <v>2</v>
      </c>
      <c r="P9" s="39"/>
      <c r="Q9" s="40">
        <f t="shared" ref="Q9:Q15" si="2">M9+N9+O9+P9</f>
        <v>11.532999999999999</v>
      </c>
      <c r="R9" s="41">
        <f t="shared" ref="R9:R15" si="3">G9+L9+Q9</f>
        <v>38.633000000000003</v>
      </c>
    </row>
    <row r="10" spans="1:18" ht="20.100000000000001" customHeight="1" x14ac:dyDescent="0.2">
      <c r="A10" s="42"/>
      <c r="B10" s="37" t="s">
        <v>47</v>
      </c>
      <c r="C10" s="43">
        <v>6</v>
      </c>
      <c r="D10" s="44">
        <v>6.3</v>
      </c>
      <c r="E10" s="44">
        <v>3.75</v>
      </c>
      <c r="F10" s="44"/>
      <c r="G10" s="45">
        <f t="shared" si="0"/>
        <v>16.05</v>
      </c>
      <c r="H10" s="43">
        <v>4.2</v>
      </c>
      <c r="I10" s="44">
        <v>5.87</v>
      </c>
      <c r="J10" s="44">
        <v>1.7</v>
      </c>
      <c r="K10" s="44"/>
      <c r="L10" s="45">
        <f t="shared" si="1"/>
        <v>11.77</v>
      </c>
      <c r="M10" s="43">
        <v>3</v>
      </c>
      <c r="N10" s="44">
        <v>5.6660000000000004</v>
      </c>
      <c r="O10" s="44">
        <v>2</v>
      </c>
      <c r="P10" s="44"/>
      <c r="Q10" s="45">
        <f t="shared" si="2"/>
        <v>10.666</v>
      </c>
      <c r="R10" s="46">
        <f t="shared" si="3"/>
        <v>38.486000000000004</v>
      </c>
    </row>
    <row r="11" spans="1:18" ht="20.100000000000001" customHeight="1" x14ac:dyDescent="0.2">
      <c r="A11" s="42"/>
      <c r="B11" s="37" t="s">
        <v>41</v>
      </c>
      <c r="C11" s="43">
        <v>4.8</v>
      </c>
      <c r="D11" s="44">
        <v>5.9</v>
      </c>
      <c r="E11" s="44">
        <v>3.45</v>
      </c>
      <c r="F11" s="44"/>
      <c r="G11" s="45">
        <f t="shared" si="0"/>
        <v>14.149999999999999</v>
      </c>
      <c r="H11" s="43">
        <v>3.4</v>
      </c>
      <c r="I11" s="44">
        <v>6.1</v>
      </c>
      <c r="J11" s="44">
        <v>1.85</v>
      </c>
      <c r="K11" s="44"/>
      <c r="L11" s="45">
        <f t="shared" si="1"/>
        <v>11.35</v>
      </c>
      <c r="M11" s="43">
        <v>2.7</v>
      </c>
      <c r="N11" s="44">
        <v>6.5330000000000004</v>
      </c>
      <c r="O11" s="44">
        <v>2</v>
      </c>
      <c r="P11" s="44"/>
      <c r="Q11" s="45">
        <f t="shared" si="2"/>
        <v>11.233000000000001</v>
      </c>
      <c r="R11" s="46">
        <f t="shared" si="3"/>
        <v>36.733000000000004</v>
      </c>
    </row>
    <row r="12" spans="1:18" ht="20.100000000000001" customHeight="1" x14ac:dyDescent="0.2">
      <c r="A12" s="42"/>
      <c r="B12" s="37" t="s">
        <v>39</v>
      </c>
      <c r="C12" s="43">
        <v>5</v>
      </c>
      <c r="D12" s="44">
        <v>5.8</v>
      </c>
      <c r="E12" s="44">
        <v>3.6</v>
      </c>
      <c r="F12" s="44"/>
      <c r="G12" s="45">
        <f t="shared" si="0"/>
        <v>14.4</v>
      </c>
      <c r="H12" s="43">
        <v>3.7</v>
      </c>
      <c r="I12" s="44">
        <v>5.83</v>
      </c>
      <c r="J12" s="44">
        <v>2</v>
      </c>
      <c r="K12" s="44"/>
      <c r="L12" s="45">
        <f t="shared" si="1"/>
        <v>11.530000000000001</v>
      </c>
      <c r="M12" s="43">
        <v>2.6</v>
      </c>
      <c r="N12" s="44">
        <v>5.83</v>
      </c>
      <c r="O12" s="44">
        <v>2</v>
      </c>
      <c r="P12" s="44"/>
      <c r="Q12" s="45">
        <f t="shared" si="2"/>
        <v>10.43</v>
      </c>
      <c r="R12" s="46">
        <f t="shared" si="3"/>
        <v>36.36</v>
      </c>
    </row>
    <row r="13" spans="1:18" ht="20.100000000000001" customHeight="1" x14ac:dyDescent="0.2">
      <c r="A13" s="42"/>
      <c r="B13" s="37" t="s">
        <v>31</v>
      </c>
      <c r="C13" s="43">
        <v>2.9</v>
      </c>
      <c r="D13" s="44">
        <v>5.7</v>
      </c>
      <c r="E13" s="44">
        <v>3.35</v>
      </c>
      <c r="F13" s="44"/>
      <c r="G13" s="45">
        <f t="shared" si="0"/>
        <v>11.95</v>
      </c>
      <c r="H13" s="43">
        <v>3.1</v>
      </c>
      <c r="I13" s="44">
        <v>5.23</v>
      </c>
      <c r="J13" s="44">
        <v>1.8</v>
      </c>
      <c r="K13" s="44"/>
      <c r="L13" s="45">
        <f t="shared" si="1"/>
        <v>10.130000000000001</v>
      </c>
      <c r="M13" s="43">
        <v>2.4</v>
      </c>
      <c r="N13" s="44">
        <v>6.266</v>
      </c>
      <c r="O13" s="44">
        <v>1.5</v>
      </c>
      <c r="P13" s="44"/>
      <c r="Q13" s="45">
        <f t="shared" si="2"/>
        <v>10.166</v>
      </c>
      <c r="R13" s="46">
        <f t="shared" si="3"/>
        <v>32.245999999999995</v>
      </c>
    </row>
    <row r="14" spans="1:18" ht="20.100000000000001" customHeight="1" x14ac:dyDescent="0.2">
      <c r="A14" s="42"/>
      <c r="B14" s="37" t="s">
        <v>27</v>
      </c>
      <c r="C14" s="43">
        <v>3.3</v>
      </c>
      <c r="D14" s="44">
        <v>3.9</v>
      </c>
      <c r="E14" s="44">
        <v>3.3</v>
      </c>
      <c r="F14" s="44"/>
      <c r="G14" s="45">
        <f t="shared" si="0"/>
        <v>10.5</v>
      </c>
      <c r="H14" s="43">
        <v>2.5</v>
      </c>
      <c r="I14" s="44">
        <v>5.53</v>
      </c>
      <c r="J14" s="44">
        <v>1.9</v>
      </c>
      <c r="K14" s="44"/>
      <c r="L14" s="45">
        <f t="shared" si="1"/>
        <v>9.9300000000000015</v>
      </c>
      <c r="M14" s="43">
        <v>2.1</v>
      </c>
      <c r="N14" s="44">
        <v>5.4329999999999998</v>
      </c>
      <c r="O14" s="44">
        <v>1.5</v>
      </c>
      <c r="P14" s="44"/>
      <c r="Q14" s="45">
        <f t="shared" si="2"/>
        <v>9.0329999999999995</v>
      </c>
      <c r="R14" s="46">
        <f t="shared" si="3"/>
        <v>29.463000000000001</v>
      </c>
    </row>
    <row r="15" spans="1:18" ht="20.100000000000001" customHeight="1" thickBot="1" x14ac:dyDescent="0.25">
      <c r="A15" s="47"/>
      <c r="B15" s="48" t="s">
        <v>40</v>
      </c>
      <c r="C15" s="49">
        <v>3.1</v>
      </c>
      <c r="D15" s="50">
        <v>4</v>
      </c>
      <c r="E15" s="50">
        <v>3</v>
      </c>
      <c r="F15" s="50"/>
      <c r="G15" s="51">
        <f t="shared" si="0"/>
        <v>10.1</v>
      </c>
      <c r="H15" s="49">
        <v>2.9</v>
      </c>
      <c r="I15" s="50">
        <v>4.7</v>
      </c>
      <c r="J15" s="50">
        <v>1.6</v>
      </c>
      <c r="K15" s="50"/>
      <c r="L15" s="51">
        <f t="shared" si="1"/>
        <v>9.1999999999999993</v>
      </c>
      <c r="M15" s="49">
        <v>2.6</v>
      </c>
      <c r="N15" s="50">
        <v>4.8659999999999997</v>
      </c>
      <c r="O15" s="50">
        <v>2</v>
      </c>
      <c r="P15" s="50"/>
      <c r="Q15" s="51">
        <f t="shared" si="2"/>
        <v>9.4659999999999993</v>
      </c>
      <c r="R15" s="52">
        <f t="shared" si="3"/>
        <v>28.765999999999998</v>
      </c>
    </row>
    <row r="16" spans="1:18" ht="14.25" customHeight="1" x14ac:dyDescent="0.2"/>
    <row r="17" spans="2:17" ht="20.100000000000001" customHeight="1" x14ac:dyDescent="0.2">
      <c r="B17" t="s">
        <v>12</v>
      </c>
      <c r="C17" s="26" t="s">
        <v>23</v>
      </c>
    </row>
    <row r="18" spans="2:17" ht="20.100000000000001" customHeight="1" x14ac:dyDescent="0.2">
      <c r="B18" t="s">
        <v>13</v>
      </c>
      <c r="C18" s="17" t="s">
        <v>24</v>
      </c>
      <c r="H18" s="18"/>
      <c r="O18" s="18"/>
    </row>
    <row r="19" spans="2:17" ht="20.100000000000001" customHeight="1" x14ac:dyDescent="0.2">
      <c r="B19" t="s">
        <v>14</v>
      </c>
      <c r="C19" s="19" t="s">
        <v>25</v>
      </c>
      <c r="H19" s="20"/>
      <c r="I19" s="21" t="s">
        <v>8</v>
      </c>
      <c r="J19" s="22"/>
      <c r="O19" s="22"/>
      <c r="P19" s="21" t="s">
        <v>11</v>
      </c>
      <c r="Q19" s="20"/>
    </row>
    <row r="20" spans="2:17" ht="20.100000000000001" customHeight="1" x14ac:dyDescent="0.2">
      <c r="I20" s="23" t="s">
        <v>9</v>
      </c>
      <c r="P20" s="23" t="s">
        <v>10</v>
      </c>
    </row>
  </sheetData>
  <sheetProtection algorithmName="SHA-512" hashValue="LzyBkqOs4DSUh6ymFwe1tjO9K3lb8cUTWAXscvrQ0LSSk9hS4h5eFdSKU2qfmEQo9/3HBBENSlA2PPE6E8De6g==" saltValue="92aqC7/7QRTZb+hcWwMnCA==" spinCount="100000" sheet="1" selectLockedCells="1" selectUnlockedCells="1"/>
  <sortState ref="B10:R15">
    <sortCondition descending="1" ref="R9:R15"/>
  </sortState>
  <mergeCells count="6">
    <mergeCell ref="R7:R8"/>
    <mergeCell ref="C2:M2"/>
    <mergeCell ref="C3:M3"/>
    <mergeCell ref="C5:M5"/>
    <mergeCell ref="A7:A8"/>
    <mergeCell ref="B7:B8"/>
  </mergeCells>
  <pageMargins left="0.39374999999999999" right="0.19652777777777777" top="0.50972222222222219" bottom="0.19652777777777777" header="0.39374999999999999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P9" sqref="P9"/>
    </sheetView>
  </sheetViews>
  <sheetFormatPr defaultRowHeight="20.100000000000001" customHeight="1" x14ac:dyDescent="0.2"/>
  <cols>
    <col min="1" max="1" width="4.28515625" customWidth="1"/>
    <col min="2" max="2" width="31.5703125" customWidth="1"/>
    <col min="3" max="17" width="6.42578125" customWidth="1"/>
  </cols>
  <sheetData>
    <row r="1" spans="1:18" ht="20.10000000000000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100000000000001" customHeight="1" x14ac:dyDescent="0.25">
      <c r="A2" s="1"/>
      <c r="B2" s="1"/>
      <c r="C2" s="106" t="s">
        <v>18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"/>
      <c r="O2" s="1"/>
      <c r="P2" s="1"/>
      <c r="Q2" s="1"/>
      <c r="R2" s="1"/>
    </row>
    <row r="3" spans="1:18" ht="20.100000000000001" customHeight="1" x14ac:dyDescent="0.25">
      <c r="A3" s="1"/>
      <c r="B3" s="1"/>
      <c r="C3" s="106" t="s">
        <v>19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"/>
      <c r="O3" s="1"/>
      <c r="P3" s="1"/>
      <c r="Q3" s="1"/>
      <c r="R3" s="1"/>
    </row>
    <row r="4" spans="1:18" ht="18.75" customHeight="1" x14ac:dyDescent="0.25">
      <c r="C4" s="1"/>
      <c r="D4" s="1"/>
      <c r="E4" s="1"/>
      <c r="F4" s="1"/>
      <c r="G4" s="2"/>
      <c r="H4" s="2"/>
      <c r="I4" s="2"/>
      <c r="J4" s="2"/>
    </row>
    <row r="5" spans="1:18" ht="20.100000000000001" customHeight="1" x14ac:dyDescent="0.25">
      <c r="A5" s="1"/>
      <c r="B5" s="1"/>
      <c r="C5" s="106" t="s">
        <v>21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"/>
      <c r="O5" s="1"/>
      <c r="P5" s="1"/>
      <c r="Q5" s="1"/>
      <c r="R5" s="1"/>
    </row>
    <row r="6" spans="1:18" ht="9" customHeight="1" thickBot="1" x14ac:dyDescent="0.3">
      <c r="C6" s="1"/>
      <c r="D6" s="1"/>
      <c r="E6" s="25"/>
      <c r="F6" s="25"/>
      <c r="G6" s="2"/>
      <c r="H6" s="2"/>
      <c r="I6" s="2"/>
      <c r="J6" s="2"/>
    </row>
    <row r="7" spans="1:18" ht="20.100000000000001" customHeight="1" thickBot="1" x14ac:dyDescent="0.25">
      <c r="A7" s="109" t="s">
        <v>0</v>
      </c>
      <c r="B7" s="109" t="s">
        <v>1</v>
      </c>
      <c r="C7" s="3"/>
      <c r="D7" s="4"/>
      <c r="E7" s="4" t="s">
        <v>15</v>
      </c>
      <c r="F7" s="3"/>
      <c r="G7" s="5"/>
      <c r="H7" s="6"/>
      <c r="I7" s="7"/>
      <c r="J7" s="4" t="s">
        <v>16</v>
      </c>
      <c r="K7" s="8"/>
      <c r="L7" s="9"/>
      <c r="M7" s="6"/>
      <c r="N7" s="7"/>
      <c r="O7" s="4" t="s">
        <v>17</v>
      </c>
      <c r="P7" s="8"/>
      <c r="Q7" s="9"/>
      <c r="R7" s="111" t="s">
        <v>2</v>
      </c>
    </row>
    <row r="8" spans="1:18" ht="20.100000000000001" customHeight="1" thickBot="1" x14ac:dyDescent="0.25">
      <c r="A8" s="110"/>
      <c r="B8" s="110"/>
      <c r="C8" s="29" t="s">
        <v>3</v>
      </c>
      <c r="D8" s="30" t="s">
        <v>4</v>
      </c>
      <c r="E8" s="30" t="s">
        <v>5</v>
      </c>
      <c r="F8" s="30" t="s">
        <v>6</v>
      </c>
      <c r="G8" s="31" t="s">
        <v>7</v>
      </c>
      <c r="H8" s="32" t="s">
        <v>3</v>
      </c>
      <c r="I8" s="30" t="s">
        <v>4</v>
      </c>
      <c r="J8" s="30" t="s">
        <v>5</v>
      </c>
      <c r="K8" s="30" t="s">
        <v>6</v>
      </c>
      <c r="L8" s="33" t="s">
        <v>7</v>
      </c>
      <c r="M8" s="34" t="s">
        <v>3</v>
      </c>
      <c r="N8" s="35" t="s">
        <v>4</v>
      </c>
      <c r="O8" s="35" t="s">
        <v>5</v>
      </c>
      <c r="P8" s="35" t="s">
        <v>6</v>
      </c>
      <c r="Q8" s="31" t="s">
        <v>7</v>
      </c>
      <c r="R8" s="112"/>
    </row>
    <row r="9" spans="1:18" ht="20.100000000000001" customHeight="1" thickBot="1" x14ac:dyDescent="0.25">
      <c r="A9" s="28"/>
      <c r="B9" s="102" t="s">
        <v>22</v>
      </c>
      <c r="C9" s="98">
        <v>4.8</v>
      </c>
      <c r="D9" s="99">
        <v>5.2</v>
      </c>
      <c r="E9" s="99">
        <v>3.2</v>
      </c>
      <c r="F9" s="99"/>
      <c r="G9" s="100">
        <f t="shared" ref="G9" si="0">C9+D9+E9+F9</f>
        <v>13.2</v>
      </c>
      <c r="H9" s="98">
        <v>3.3</v>
      </c>
      <c r="I9" s="99">
        <v>4.5</v>
      </c>
      <c r="J9" s="99">
        <v>2</v>
      </c>
      <c r="K9" s="99"/>
      <c r="L9" s="100">
        <f t="shared" ref="L9" si="1">H9+I9+J9+K9</f>
        <v>9.8000000000000007</v>
      </c>
      <c r="M9" s="98">
        <v>3.1</v>
      </c>
      <c r="N9" s="99">
        <v>4.7</v>
      </c>
      <c r="O9" s="99">
        <v>2</v>
      </c>
      <c r="P9" s="99"/>
      <c r="Q9" s="100">
        <f t="shared" ref="Q9" si="2">M9+N9+O9+P9</f>
        <v>9.8000000000000007</v>
      </c>
      <c r="R9" s="101">
        <f t="shared" ref="R9" si="3">G9+L9+Q9</f>
        <v>32.799999999999997</v>
      </c>
    </row>
    <row r="10" spans="1:18" ht="14.25" customHeight="1" x14ac:dyDescent="0.2"/>
    <row r="11" spans="1:18" ht="20.100000000000001" customHeight="1" x14ac:dyDescent="0.2">
      <c r="B11" t="s">
        <v>12</v>
      </c>
      <c r="C11" s="26" t="s">
        <v>23</v>
      </c>
    </row>
    <row r="12" spans="1:18" ht="20.100000000000001" customHeight="1" x14ac:dyDescent="0.2">
      <c r="B12" t="s">
        <v>13</v>
      </c>
      <c r="C12" s="17" t="s">
        <v>24</v>
      </c>
      <c r="H12" s="18"/>
      <c r="O12" s="18"/>
    </row>
    <row r="13" spans="1:18" ht="20.100000000000001" customHeight="1" x14ac:dyDescent="0.2">
      <c r="B13" t="s">
        <v>14</v>
      </c>
      <c r="C13" s="19" t="s">
        <v>25</v>
      </c>
      <c r="H13" s="20"/>
      <c r="I13" s="21" t="s">
        <v>8</v>
      </c>
      <c r="J13" s="22"/>
      <c r="O13" s="22"/>
      <c r="P13" s="21" t="s">
        <v>11</v>
      </c>
      <c r="Q13" s="20"/>
    </row>
    <row r="14" spans="1:18" ht="20.100000000000001" customHeight="1" x14ac:dyDescent="0.2">
      <c r="I14" s="23" t="s">
        <v>9</v>
      </c>
      <c r="P14" s="23" t="s">
        <v>10</v>
      </c>
    </row>
  </sheetData>
  <sheetProtection algorithmName="SHA-512" hashValue="dbnV9E/NJ8AFnM78PE5LJjuRjwbsTk61cV6bm6Rk2/IH+GxAkKRVwqtvffZEfZiVGX1er+04+D0cjGY6HACdFA==" saltValue="+171rNG7WvAGP11E+vOIqQ==" spinCount="100000" sheet="1" selectLockedCells="1" selectUnlockedCells="1"/>
  <mergeCells count="6">
    <mergeCell ref="R7:R8"/>
    <mergeCell ref="C2:M2"/>
    <mergeCell ref="C3:M3"/>
    <mergeCell ref="C5:M5"/>
    <mergeCell ref="A7:A8"/>
    <mergeCell ref="B7:B8"/>
  </mergeCells>
  <pageMargins left="0.39374999999999999" right="0.19652777777777777" top="0.50972222222222219" bottom="0.19652777777777777" header="0.39374999999999999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Mini - mladší</vt:lpstr>
      <vt:lpstr>Mini - starší</vt:lpstr>
      <vt:lpstr>Junior I</vt:lpstr>
      <vt:lpstr>Junior II</vt:lpstr>
      <vt:lpstr>Junior III.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Libor</dc:creator>
  <cp:keywords/>
  <dc:description/>
  <cp:lastModifiedBy>Libor Pečenka</cp:lastModifiedBy>
  <cp:revision/>
  <cp:lastPrinted>2017-11-04T15:23:38Z</cp:lastPrinted>
  <dcterms:created xsi:type="dcterms:W3CDTF">2017-11-02T20:22:09Z</dcterms:created>
  <dcterms:modified xsi:type="dcterms:W3CDTF">2017-11-06T22:01:22Z</dcterms:modified>
  <cp:category/>
  <cp:contentStatus/>
</cp:coreProperties>
</file>