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disk_D\2017\Memoriál\"/>
    </mc:Choice>
  </mc:AlternateContent>
  <bookViews>
    <workbookView xWindow="0" yWindow="0" windowWidth="20490" windowHeight="7755"/>
  </bookViews>
  <sheets>
    <sheet name="Celkové" sheetId="1" r:id="rId1"/>
    <sheet name="Kat.0" sheetId="2" r:id="rId2"/>
    <sheet name="Kat.IA" sheetId="7" r:id="rId3"/>
    <sheet name="Kat.IB" sheetId="3" r:id="rId4"/>
    <sheet name="Kat.IC" sheetId="4" r:id="rId5"/>
    <sheet name="Kat.IIA" sheetId="8" r:id="rId6"/>
    <sheet name="Kat.IIB" sheetId="5" r:id="rId7"/>
    <sheet name="Kat.III" sheetId="6" r:id="rId8"/>
  </sheets>
  <definedNames>
    <definedName name="_xlnm._FilterDatabase" localSheetId="0" hidden="1">Celkové!$A$30:$N$44</definedName>
  </definedNames>
  <calcPr calcId="171027"/>
</workbook>
</file>

<file path=xl/calcChain.xml><?xml version="1.0" encoding="utf-8"?>
<calcChain xmlns="http://schemas.openxmlformats.org/spreadsheetml/2006/main">
  <c r="N10" i="6" l="1"/>
  <c r="N11" i="6"/>
  <c r="N9" i="6"/>
  <c r="L11" i="6"/>
  <c r="G11" i="6"/>
  <c r="M11" i="6" s="1"/>
  <c r="L10" i="6"/>
  <c r="G10" i="6"/>
  <c r="M10" i="6" s="1"/>
  <c r="L9" i="6"/>
  <c r="G9" i="6"/>
  <c r="M9" i="6" s="1"/>
  <c r="N11" i="8"/>
  <c r="N12" i="8"/>
  <c r="N13" i="8"/>
  <c r="N14" i="8"/>
  <c r="N15" i="8"/>
  <c r="N10" i="8"/>
  <c r="N9" i="8"/>
  <c r="L15" i="8"/>
  <c r="G15" i="8"/>
  <c r="M15" i="8" s="1"/>
  <c r="L14" i="8"/>
  <c r="G14" i="8"/>
  <c r="M14" i="8" s="1"/>
  <c r="L13" i="8"/>
  <c r="G13" i="8"/>
  <c r="M13" i="8" s="1"/>
  <c r="L12" i="8"/>
  <c r="G12" i="8"/>
  <c r="M12" i="8" s="1"/>
  <c r="L11" i="8"/>
  <c r="G11" i="8"/>
  <c r="M11" i="8" s="1"/>
  <c r="L10" i="8"/>
  <c r="G10" i="8"/>
  <c r="M10" i="8" s="1"/>
  <c r="L9" i="8"/>
  <c r="G9" i="8"/>
  <c r="M9" i="8" s="1"/>
  <c r="N11" i="7"/>
  <c r="N10" i="7"/>
  <c r="N9" i="7"/>
  <c r="L11" i="7"/>
  <c r="G11" i="7"/>
  <c r="M11" i="7" s="1"/>
  <c r="L10" i="7"/>
  <c r="G10" i="7"/>
  <c r="M10" i="7" s="1"/>
  <c r="L9" i="7"/>
  <c r="G9" i="7"/>
  <c r="M9" i="7" s="1"/>
  <c r="N13" i="5"/>
  <c r="N11" i="5"/>
  <c r="N12" i="5"/>
  <c r="N10" i="5"/>
  <c r="N9" i="5"/>
  <c r="L13" i="5"/>
  <c r="G13" i="5"/>
  <c r="M13" i="5" s="1"/>
  <c r="L12" i="5"/>
  <c r="G12" i="5"/>
  <c r="M12" i="5" s="1"/>
  <c r="L11" i="5"/>
  <c r="G11" i="5"/>
  <c r="M11" i="5" s="1"/>
  <c r="L10" i="5"/>
  <c r="G10" i="5"/>
  <c r="M10" i="5" s="1"/>
  <c r="L9" i="5"/>
  <c r="G9" i="5"/>
  <c r="M9" i="5" s="1"/>
  <c r="L19" i="4" l="1"/>
  <c r="G19" i="4"/>
  <c r="M19" i="4" s="1"/>
  <c r="L10" i="4"/>
  <c r="G10" i="4"/>
  <c r="L20" i="4"/>
  <c r="G20" i="4"/>
  <c r="M20" i="4" s="1"/>
  <c r="L18" i="4"/>
  <c r="G18" i="4"/>
  <c r="M18" i="4" s="1"/>
  <c r="L17" i="4"/>
  <c r="G17" i="4"/>
  <c r="M17" i="4" s="1"/>
  <c r="L15" i="4"/>
  <c r="G15" i="4"/>
  <c r="M15" i="4" s="1"/>
  <c r="L13" i="4"/>
  <c r="G13" i="4"/>
  <c r="L11" i="4"/>
  <c r="G11" i="4"/>
  <c r="M11" i="4" s="1"/>
  <c r="L9" i="4"/>
  <c r="G9" i="4"/>
  <c r="L21" i="4"/>
  <c r="G21" i="4"/>
  <c r="M21" i="4" s="1"/>
  <c r="L16" i="4"/>
  <c r="G16" i="4"/>
  <c r="M16" i="4" s="1"/>
  <c r="L14" i="4"/>
  <c r="G14" i="4"/>
  <c r="L12" i="4"/>
  <c r="G12" i="4"/>
  <c r="M12" i="4" s="1"/>
  <c r="L29" i="4"/>
  <c r="G29" i="4"/>
  <c r="M29" i="4" s="1"/>
  <c r="L31" i="4"/>
  <c r="G31" i="4"/>
  <c r="M31" i="4" s="1"/>
  <c r="L28" i="4"/>
  <c r="G28" i="4"/>
  <c r="L30" i="4"/>
  <c r="G30" i="4"/>
  <c r="M30" i="4" s="1"/>
  <c r="N31" i="4" l="1"/>
  <c r="M14" i="4"/>
  <c r="M13" i="4"/>
  <c r="M28" i="4"/>
  <c r="M9" i="4"/>
  <c r="M10" i="4"/>
  <c r="L16" i="3"/>
  <c r="G16" i="3"/>
  <c r="L21" i="3"/>
  <c r="G21" i="3"/>
  <c r="M21" i="3" s="1"/>
  <c r="L17" i="3"/>
  <c r="G17" i="3"/>
  <c r="L12" i="3"/>
  <c r="G12" i="3"/>
  <c r="M12" i="3" s="1"/>
  <c r="L19" i="3"/>
  <c r="G19" i="3"/>
  <c r="L18" i="3"/>
  <c r="G18" i="3"/>
  <c r="M18" i="3" s="1"/>
  <c r="L11" i="3"/>
  <c r="G11" i="3"/>
  <c r="L9" i="3"/>
  <c r="G9" i="3"/>
  <c r="M9" i="3" s="1"/>
  <c r="L14" i="3"/>
  <c r="G14" i="3"/>
  <c r="L23" i="3"/>
  <c r="G23" i="3"/>
  <c r="M23" i="3" s="1"/>
  <c r="L10" i="3"/>
  <c r="G10" i="3"/>
  <c r="L20" i="3"/>
  <c r="G20" i="3"/>
  <c r="M20" i="3" s="1"/>
  <c r="L13" i="3"/>
  <c r="G13" i="3"/>
  <c r="L15" i="3"/>
  <c r="G15" i="3"/>
  <c r="M15" i="3" s="1"/>
  <c r="L34" i="3"/>
  <c r="G34" i="3"/>
  <c r="M34" i="3" s="1"/>
  <c r="N34" i="3" s="1"/>
  <c r="L22" i="3"/>
  <c r="G22" i="3"/>
  <c r="M22" i="3" s="1"/>
  <c r="L31" i="3"/>
  <c r="G31" i="3"/>
  <c r="M31" i="3" s="1"/>
  <c r="N31" i="3" s="1"/>
  <c r="L33" i="3"/>
  <c r="G33" i="3"/>
  <c r="M33" i="3" s="1"/>
  <c r="N33" i="3" s="1"/>
  <c r="L35" i="3"/>
  <c r="G35" i="3"/>
  <c r="M35" i="3" s="1"/>
  <c r="N35" i="3" s="1"/>
  <c r="L32" i="3"/>
  <c r="G32" i="3"/>
  <c r="M32" i="3" s="1"/>
  <c r="N32" i="3" s="1"/>
  <c r="L30" i="3"/>
  <c r="G30" i="3"/>
  <c r="M30" i="3" s="1"/>
  <c r="N30" i="3" s="1"/>
  <c r="N28" i="4" l="1"/>
  <c r="N29" i="4"/>
  <c r="N30" i="4"/>
  <c r="N16" i="4"/>
  <c r="N20" i="4"/>
  <c r="N9" i="4"/>
  <c r="N12" i="4"/>
  <c r="N17" i="4"/>
  <c r="N18" i="4"/>
  <c r="N14" i="4"/>
  <c r="N21" i="4"/>
  <c r="N15" i="4"/>
  <c r="N13" i="4"/>
  <c r="N19" i="4"/>
  <c r="N11" i="4"/>
  <c r="M13" i="3"/>
  <c r="M10" i="3"/>
  <c r="M14" i="3"/>
  <c r="N14" i="3" s="1"/>
  <c r="M11" i="3"/>
  <c r="N9" i="3" s="1"/>
  <c r="M19" i="3"/>
  <c r="M17" i="3"/>
  <c r="M16" i="3"/>
  <c r="N16" i="3" s="1"/>
  <c r="L20" i="2"/>
  <c r="G20" i="2"/>
  <c r="M20" i="2" s="1"/>
  <c r="N20" i="2" s="1"/>
  <c r="L23" i="2"/>
  <c r="G23" i="2"/>
  <c r="M23" i="2" s="1"/>
  <c r="N23" i="2" s="1"/>
  <c r="L22" i="2"/>
  <c r="G22" i="2"/>
  <c r="M22" i="2" s="1"/>
  <c r="N22" i="2" s="1"/>
  <c r="L21" i="2"/>
  <c r="G21" i="2"/>
  <c r="M21" i="2" s="1"/>
  <c r="N21" i="2" s="1"/>
  <c r="L12" i="2"/>
  <c r="G12" i="2"/>
  <c r="M12" i="2" s="1"/>
  <c r="L10" i="2"/>
  <c r="G10" i="2"/>
  <c r="L13" i="2"/>
  <c r="G13" i="2"/>
  <c r="M13" i="2" s="1"/>
  <c r="L11" i="2"/>
  <c r="G11" i="2"/>
  <c r="L9" i="2"/>
  <c r="G9" i="2"/>
  <c r="M9" i="2" s="1"/>
  <c r="L118" i="1"/>
  <c r="L113" i="1"/>
  <c r="L112" i="1"/>
  <c r="G118" i="1"/>
  <c r="G113" i="1"/>
  <c r="G112" i="1"/>
  <c r="L104" i="1"/>
  <c r="G104" i="1"/>
  <c r="L103" i="1"/>
  <c r="G103" i="1"/>
  <c r="L105" i="1"/>
  <c r="G105" i="1"/>
  <c r="N12" i="3" l="1"/>
  <c r="N17" i="3"/>
  <c r="N23" i="3"/>
  <c r="N18" i="3"/>
  <c r="N10" i="3"/>
  <c r="N21" i="3"/>
  <c r="N15" i="3"/>
  <c r="N19" i="3"/>
  <c r="N13" i="3"/>
  <c r="N11" i="3"/>
  <c r="N20" i="3"/>
  <c r="N22" i="3"/>
  <c r="M113" i="1"/>
  <c r="M112" i="1"/>
  <c r="M104" i="1"/>
  <c r="M118" i="1"/>
  <c r="M103" i="1"/>
  <c r="M11" i="2"/>
  <c r="N9" i="2" s="1"/>
  <c r="M10" i="2"/>
  <c r="N11" i="2"/>
  <c r="N13" i="2"/>
  <c r="M105" i="1"/>
  <c r="L94" i="1"/>
  <c r="G94" i="1"/>
  <c r="L96" i="1"/>
  <c r="G96" i="1"/>
  <c r="L95" i="1"/>
  <c r="G95" i="1"/>
  <c r="L93" i="1"/>
  <c r="G93" i="1"/>
  <c r="L92" i="1"/>
  <c r="G92" i="1"/>
  <c r="L73" i="1"/>
  <c r="G73" i="1"/>
  <c r="L64" i="1"/>
  <c r="G64" i="1"/>
  <c r="L74" i="1"/>
  <c r="G74" i="1"/>
  <c r="L72" i="1"/>
  <c r="G72" i="1"/>
  <c r="L71" i="1"/>
  <c r="G71" i="1"/>
  <c r="L69" i="1"/>
  <c r="G69" i="1"/>
  <c r="L67" i="1"/>
  <c r="G67" i="1"/>
  <c r="L65" i="1"/>
  <c r="G65" i="1"/>
  <c r="L63" i="1"/>
  <c r="G63" i="1"/>
  <c r="L75" i="1"/>
  <c r="G75" i="1"/>
  <c r="L70" i="1"/>
  <c r="G70" i="1"/>
  <c r="L68" i="1"/>
  <c r="G68" i="1"/>
  <c r="L66" i="1"/>
  <c r="G66" i="1"/>
  <c r="L83" i="1"/>
  <c r="G83" i="1"/>
  <c r="L85" i="1"/>
  <c r="G85" i="1"/>
  <c r="L82" i="1"/>
  <c r="G82" i="1"/>
  <c r="L84" i="1"/>
  <c r="G84" i="1"/>
  <c r="L40" i="1"/>
  <c r="L33" i="1"/>
  <c r="G40" i="1"/>
  <c r="G33" i="1"/>
  <c r="L54" i="1"/>
  <c r="L52" i="1"/>
  <c r="L43" i="1"/>
  <c r="L55" i="1"/>
  <c r="L36" i="1"/>
  <c r="L34" i="1"/>
  <c r="L41" i="1"/>
  <c r="L31" i="1"/>
  <c r="L44" i="1"/>
  <c r="L35" i="1"/>
  <c r="G54" i="1"/>
  <c r="G52" i="1"/>
  <c r="G43" i="1"/>
  <c r="G55" i="1"/>
  <c r="G36" i="1"/>
  <c r="G34" i="1"/>
  <c r="G41" i="1"/>
  <c r="G31" i="1"/>
  <c r="G44" i="1"/>
  <c r="G35" i="1"/>
  <c r="L20" i="1"/>
  <c r="L9" i="1"/>
  <c r="L11" i="1"/>
  <c r="L13" i="1"/>
  <c r="L10" i="1"/>
  <c r="L12" i="1"/>
  <c r="G20" i="1"/>
  <c r="G9" i="1"/>
  <c r="G11" i="1"/>
  <c r="G13" i="1"/>
  <c r="G10" i="1"/>
  <c r="G12" i="1"/>
  <c r="L115" i="1"/>
  <c r="L114" i="1"/>
  <c r="L117" i="1"/>
  <c r="L116" i="1"/>
  <c r="G115" i="1"/>
  <c r="G114" i="1"/>
  <c r="G117" i="1"/>
  <c r="G116" i="1"/>
  <c r="G30" i="1"/>
  <c r="L30" i="1"/>
  <c r="G51" i="1"/>
  <c r="L51" i="1"/>
  <c r="G53" i="1"/>
  <c r="L53" i="1"/>
  <c r="G56" i="1"/>
  <c r="L56" i="1"/>
  <c r="G32" i="1"/>
  <c r="L32" i="1"/>
  <c r="G39" i="1"/>
  <c r="L39" i="1"/>
  <c r="G38" i="1"/>
  <c r="L38" i="1"/>
  <c r="G42" i="1"/>
  <c r="L42" i="1"/>
  <c r="G37" i="1"/>
  <c r="L37" i="1"/>
  <c r="G21" i="1"/>
  <c r="L21" i="1"/>
  <c r="G22" i="1"/>
  <c r="L22" i="1"/>
  <c r="G23" i="1"/>
  <c r="L23" i="1"/>
  <c r="L126" i="1"/>
  <c r="G126" i="1"/>
  <c r="L127" i="1"/>
  <c r="G127" i="1"/>
  <c r="L125" i="1"/>
  <c r="G125" i="1"/>
  <c r="M117" i="1" l="1"/>
  <c r="M114" i="1"/>
  <c r="N105" i="1"/>
  <c r="N104" i="1"/>
  <c r="N103" i="1"/>
  <c r="M115" i="1"/>
  <c r="M94" i="1"/>
  <c r="N12" i="2"/>
  <c r="N10" i="2"/>
  <c r="M44" i="1"/>
  <c r="M36" i="1"/>
  <c r="M54" i="1"/>
  <c r="M82" i="1"/>
  <c r="M83" i="1"/>
  <c r="M68" i="1"/>
  <c r="M75" i="1"/>
  <c r="M65" i="1"/>
  <c r="M69" i="1"/>
  <c r="M72" i="1"/>
  <c r="M64" i="1"/>
  <c r="M84" i="1"/>
  <c r="M85" i="1"/>
  <c r="N85" i="1" s="1"/>
  <c r="M66" i="1"/>
  <c r="M70" i="1"/>
  <c r="M63" i="1"/>
  <c r="M67" i="1"/>
  <c r="M71" i="1"/>
  <c r="M74" i="1"/>
  <c r="M73" i="1"/>
  <c r="M93" i="1"/>
  <c r="M96" i="1"/>
  <c r="M92" i="1"/>
  <c r="M95" i="1"/>
  <c r="M10" i="1"/>
  <c r="M20" i="1"/>
  <c r="M12" i="1"/>
  <c r="M34" i="1"/>
  <c r="M52" i="1"/>
  <c r="M33" i="1"/>
  <c r="M9" i="1"/>
  <c r="M35" i="1"/>
  <c r="M40" i="1"/>
  <c r="M55" i="1"/>
  <c r="M13" i="1"/>
  <c r="M31" i="1"/>
  <c r="M11" i="1"/>
  <c r="M41" i="1"/>
  <c r="M43" i="1"/>
  <c r="M23" i="1"/>
  <c r="M21" i="1"/>
  <c r="M38" i="1"/>
  <c r="M53" i="1"/>
  <c r="M42" i="1"/>
  <c r="M39" i="1"/>
  <c r="M125" i="1"/>
  <c r="M30" i="1"/>
  <c r="M56" i="1"/>
  <c r="M126" i="1"/>
  <c r="M37" i="1"/>
  <c r="M22" i="1"/>
  <c r="M32" i="1"/>
  <c r="M51" i="1"/>
  <c r="M127" i="1"/>
  <c r="N127" i="1" s="1"/>
  <c r="N125" i="1" l="1"/>
  <c r="N56" i="1"/>
  <c r="N82" i="1"/>
  <c r="N84" i="1"/>
  <c r="N66" i="1"/>
  <c r="N83" i="1"/>
  <c r="N53" i="1"/>
  <c r="N43" i="1"/>
  <c r="N51" i="1"/>
  <c r="N54" i="1"/>
  <c r="N55" i="1"/>
  <c r="N52" i="1"/>
  <c r="N22" i="1"/>
  <c r="N94" i="1"/>
  <c r="N21" i="1"/>
  <c r="N23" i="1"/>
  <c r="N9" i="1"/>
  <c r="N20" i="1"/>
  <c r="N65" i="1"/>
  <c r="N69" i="1"/>
  <c r="N71" i="1"/>
  <c r="N74" i="1"/>
  <c r="N93" i="1"/>
  <c r="N75" i="1"/>
  <c r="N67" i="1"/>
  <c r="N95" i="1"/>
  <c r="N72" i="1"/>
  <c r="N68" i="1"/>
  <c r="N73" i="1"/>
  <c r="N63" i="1"/>
  <c r="N70" i="1"/>
  <c r="N37" i="1"/>
  <c r="N96" i="1"/>
  <c r="N92" i="1"/>
  <c r="N31" i="1"/>
  <c r="N34" i="1"/>
  <c r="N36" i="1"/>
  <c r="N13" i="1"/>
  <c r="N35" i="1"/>
  <c r="N10" i="1"/>
  <c r="N44" i="1"/>
  <c r="N33" i="1"/>
  <c r="N11" i="1"/>
  <c r="N40" i="1"/>
  <c r="N41" i="1"/>
  <c r="N12" i="1"/>
  <c r="N126" i="1"/>
  <c r="N30" i="1"/>
  <c r="N39" i="1"/>
  <c r="N32" i="1"/>
  <c r="N42" i="1"/>
  <c r="N38" i="1"/>
  <c r="M116" i="1"/>
  <c r="N116" i="1" s="1"/>
  <c r="N114" i="1" l="1"/>
  <c r="N112" i="1"/>
  <c r="N113" i="1"/>
  <c r="N118" i="1"/>
  <c r="N117" i="1"/>
  <c r="N115" i="1"/>
</calcChain>
</file>

<file path=xl/sharedStrings.xml><?xml version="1.0" encoding="utf-8"?>
<sst xmlns="http://schemas.openxmlformats.org/spreadsheetml/2006/main" count="438" uniqueCount="71">
  <si>
    <t>Startovní číslo</t>
  </si>
  <si>
    <t>Družstvo</t>
  </si>
  <si>
    <t>Akrobacie</t>
  </si>
  <si>
    <t>Trampolína</t>
  </si>
  <si>
    <t>Celkem</t>
  </si>
  <si>
    <t>Pořadí</t>
  </si>
  <si>
    <t>D</t>
  </si>
  <si>
    <t>C</t>
  </si>
  <si>
    <t>E</t>
  </si>
  <si>
    <t>PEN</t>
  </si>
  <si>
    <t>Kategorie III.</t>
  </si>
  <si>
    <t>Kategorie 0. - dívky</t>
  </si>
  <si>
    <t>Memoriál V. Straky - VRŠOVICEGYM - OPEN - 10. ročník</t>
  </si>
  <si>
    <t>Sokol Vyšehrad - mix</t>
  </si>
  <si>
    <t>TJ Hostivice - mix</t>
  </si>
  <si>
    <t>GYM CLUB REDA - Motýlci</t>
  </si>
  <si>
    <t>TJ Tourist Říčany</t>
  </si>
  <si>
    <t>TEAMGYM Dolní Jirčany</t>
  </si>
  <si>
    <t>TJ Sokol Plzeň 1</t>
  </si>
  <si>
    <t>TJ Sokol Senohraby</t>
  </si>
  <si>
    <t>SK Gymsport - Beruška a Broučci</t>
  </si>
  <si>
    <t>Sokol Praha Vršovice</t>
  </si>
  <si>
    <t xml:space="preserve">GYM CLUB REDA - Papoušci </t>
  </si>
  <si>
    <t xml:space="preserve">Gym Dobřichovice </t>
  </si>
  <si>
    <t>Gloxi club Sokol Bedřichov A</t>
  </si>
  <si>
    <t xml:space="preserve">SVČ Plzeň – Radovánek </t>
  </si>
  <si>
    <t>Sokol Radotín</t>
  </si>
  <si>
    <t xml:space="preserve">TJ Sokol Plzeň 1 </t>
  </si>
  <si>
    <t>TJ Sokol Senohraby - Žirafky</t>
  </si>
  <si>
    <t>GYM CLUB REDA - Kočičky</t>
  </si>
  <si>
    <t>Gloxi club Sokol Bedřichov B</t>
  </si>
  <si>
    <t>SK Gymsport – Včeličky</t>
  </si>
  <si>
    <t>GYM CLUB REDA - Veverky</t>
  </si>
  <si>
    <t>Sokol Olšany u Prostějova A</t>
  </si>
  <si>
    <t>TJ Sokol Řepy „Želvičky“</t>
  </si>
  <si>
    <t>Sokol Hořátev</t>
  </si>
  <si>
    <t>TJ Sokol Plzeň 1 A</t>
  </si>
  <si>
    <t>Sokol Olšany u Prostějova B</t>
  </si>
  <si>
    <t>SK Gymsport - Berušky</t>
  </si>
  <si>
    <t>TJ Sokol Senohraby - Tygřice</t>
  </si>
  <si>
    <t>TJ Sokol Hlubočepy - dívky</t>
  </si>
  <si>
    <t xml:space="preserve">TJ Sokol Plzeň 1 B </t>
  </si>
  <si>
    <t>TJ Sokol Senohraby - Zebry</t>
  </si>
  <si>
    <t>Kategorie II. B</t>
  </si>
  <si>
    <t>Gymnastika Dobříš</t>
  </si>
  <si>
    <t>Sokol Olšany u Prostějova - mix</t>
  </si>
  <si>
    <t>TJ Sokol Hlubočepy</t>
  </si>
  <si>
    <t>TJ Sokol Senohraby - Berušky</t>
  </si>
  <si>
    <t>Kategorie I. A</t>
  </si>
  <si>
    <t>SVČ Plzeň - Radovánek</t>
  </si>
  <si>
    <t>SK Gymsport - Berušky a Broučci</t>
  </si>
  <si>
    <t>Kategorie II. A</t>
  </si>
  <si>
    <t>Kategorie 0. - mix</t>
  </si>
  <si>
    <t>Sokol Vyšehrad</t>
  </si>
  <si>
    <t>Sokol Vinohrady</t>
  </si>
  <si>
    <t>TJ Avia Čakovice</t>
  </si>
  <si>
    <t>TJ Hostivice</t>
  </si>
  <si>
    <t xml:space="preserve">TJ Avia Čakovice </t>
  </si>
  <si>
    <t>GYM CLUB REDA - Klokani</t>
  </si>
  <si>
    <t>SK Gymsport - Hvězdičky</t>
  </si>
  <si>
    <t>SK Gymsport - Sluníčka</t>
  </si>
  <si>
    <t>TJ Tourist Říčany A</t>
  </si>
  <si>
    <t>TJ Tourist Říčany B</t>
  </si>
  <si>
    <t>TJ Tourist Říčany C</t>
  </si>
  <si>
    <t>Kategorie I. B - dívky</t>
  </si>
  <si>
    <t>Kategorie I. B - mix</t>
  </si>
  <si>
    <t>AC Sparta Praha</t>
  </si>
  <si>
    <t xml:space="preserve">DDM Benešov </t>
  </si>
  <si>
    <t>Kategorie I. C - dívky</t>
  </si>
  <si>
    <t>Kategorie I. C - mix</t>
  </si>
  <si>
    <t>DDM Benešov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</si>
</sst>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0" xfId="0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6" borderId="0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0" fontId="0" fillId="0" borderId="0" xfId="0" applyFill="1"/>
    <xf numFmtId="2" fontId="0" fillId="0" borderId="1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2" fontId="0" fillId="0" borderId="25" xfId="0" applyNumberFormat="1" applyFill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0" fontId="0" fillId="0" borderId="5" xfId="0" applyFont="1" applyBorder="1"/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2" fontId="0" fillId="7" borderId="4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0" fillId="7" borderId="17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2" fontId="0" fillId="7" borderId="18" xfId="0" applyNumberForma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2" fontId="0" fillId="7" borderId="0" xfId="0" applyNumberForma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6" fillId="0" borderId="0" xfId="0" applyFont="1" applyFill="1"/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2" fontId="0" fillId="0" borderId="41" xfId="0" applyNumberFormat="1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2" fontId="0" fillId="0" borderId="18" xfId="0" applyNumberFormat="1" applyFill="1" applyBorder="1" applyAlignment="1">
      <alignment horizontal="center"/>
    </xf>
    <xf numFmtId="0" fontId="2" fillId="5" borderId="40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5" borderId="4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3" borderId="4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1"/>
  <sheetViews>
    <sheetView tabSelected="1" zoomScaleNormal="100" workbookViewId="0"/>
  </sheetViews>
  <sheetFormatPr defaultRowHeight="15" x14ac:dyDescent="0.25"/>
  <cols>
    <col min="1" max="1" width="9.42578125" customWidth="1"/>
    <col min="2" max="2" width="31.5703125" bestFit="1" customWidth="1"/>
    <col min="3" max="12" width="7.7109375" customWidth="1"/>
    <col min="13" max="14" width="10.7109375" customWidth="1"/>
  </cols>
  <sheetData>
    <row r="2" spans="1:14" ht="28.5" x14ac:dyDescent="0.45">
      <c r="A2" s="113" t="s">
        <v>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.75" x14ac:dyDescent="0.3">
      <c r="A3" s="114">
        <v>42820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5" spans="1:14" x14ac:dyDescent="0.25">
      <c r="A5" s="118" t="s">
        <v>11</v>
      </c>
      <c r="B5" s="118"/>
    </row>
    <row r="6" spans="1:14" ht="15.75" thickBot="1" x14ac:dyDescent="0.3"/>
    <row r="7" spans="1:14" x14ac:dyDescent="0.25">
      <c r="A7" s="116" t="s">
        <v>0</v>
      </c>
      <c r="B7" s="111" t="s">
        <v>1</v>
      </c>
      <c r="C7" s="105" t="s">
        <v>2</v>
      </c>
      <c r="D7" s="106"/>
      <c r="E7" s="106"/>
      <c r="F7" s="106"/>
      <c r="G7" s="107"/>
      <c r="H7" s="108" t="s">
        <v>3</v>
      </c>
      <c r="I7" s="109"/>
      <c r="J7" s="109"/>
      <c r="K7" s="109"/>
      <c r="L7" s="110"/>
      <c r="M7" s="111" t="s">
        <v>4</v>
      </c>
      <c r="N7" s="111" t="s">
        <v>5</v>
      </c>
    </row>
    <row r="8" spans="1:14" ht="15.75" thickBot="1" x14ac:dyDescent="0.3">
      <c r="A8" s="117"/>
      <c r="B8" s="112"/>
      <c r="C8" s="6" t="s">
        <v>6</v>
      </c>
      <c r="D8" s="7" t="s">
        <v>8</v>
      </c>
      <c r="E8" s="7" t="s">
        <v>7</v>
      </c>
      <c r="F8" s="7" t="s">
        <v>9</v>
      </c>
      <c r="G8" s="8"/>
      <c r="H8" s="6" t="s">
        <v>6</v>
      </c>
      <c r="I8" s="7" t="s">
        <v>8</v>
      </c>
      <c r="J8" s="7" t="s">
        <v>7</v>
      </c>
      <c r="K8" s="7" t="s">
        <v>9</v>
      </c>
      <c r="L8" s="8"/>
      <c r="M8" s="112"/>
      <c r="N8" s="112"/>
    </row>
    <row r="9" spans="1:14" x14ac:dyDescent="0.25">
      <c r="A9" s="1">
        <v>5</v>
      </c>
      <c r="B9" s="75" t="s">
        <v>15</v>
      </c>
      <c r="C9" s="28">
        <v>1.3</v>
      </c>
      <c r="D9" s="26">
        <v>6.45</v>
      </c>
      <c r="E9" s="26">
        <v>2</v>
      </c>
      <c r="F9" s="26"/>
      <c r="G9" s="40">
        <f>C9+D9+E9-F9</f>
        <v>9.75</v>
      </c>
      <c r="H9" s="25">
        <v>1.5</v>
      </c>
      <c r="I9" s="26">
        <v>6.6</v>
      </c>
      <c r="J9" s="26">
        <v>2</v>
      </c>
      <c r="K9" s="26"/>
      <c r="L9" s="27">
        <f>H9+I9+J9-K9</f>
        <v>10.1</v>
      </c>
      <c r="M9" s="78">
        <f>G9+L9</f>
        <v>19.850000000000001</v>
      </c>
      <c r="N9" s="79">
        <f>RANK(M9,$M$9:$M$13,0)</f>
        <v>1</v>
      </c>
    </row>
    <row r="10" spans="1:14" x14ac:dyDescent="0.25">
      <c r="A10" s="2">
        <v>8</v>
      </c>
      <c r="B10" s="76" t="s">
        <v>18</v>
      </c>
      <c r="C10" s="32">
        <v>1.6</v>
      </c>
      <c r="D10" s="30">
        <v>5.35</v>
      </c>
      <c r="E10" s="30">
        <v>2</v>
      </c>
      <c r="F10" s="30"/>
      <c r="G10" s="42">
        <f>C10+D10+E10-F10</f>
        <v>8.9499999999999993</v>
      </c>
      <c r="H10" s="29">
        <v>1.5</v>
      </c>
      <c r="I10" s="30">
        <v>7.1</v>
      </c>
      <c r="J10" s="30">
        <v>2</v>
      </c>
      <c r="K10" s="30"/>
      <c r="L10" s="31">
        <f>H10+I10+J10-K10</f>
        <v>10.6</v>
      </c>
      <c r="M10" s="80">
        <f>G10+L10</f>
        <v>19.549999999999997</v>
      </c>
      <c r="N10" s="81">
        <f>RANK(M10,$M$9:$M$13,0)</f>
        <v>2</v>
      </c>
    </row>
    <row r="11" spans="1:14" x14ac:dyDescent="0.25">
      <c r="A11" s="2">
        <v>6</v>
      </c>
      <c r="B11" s="76" t="s">
        <v>16</v>
      </c>
      <c r="C11" s="32">
        <v>1.4</v>
      </c>
      <c r="D11" s="30">
        <v>5.65</v>
      </c>
      <c r="E11" s="30">
        <v>2</v>
      </c>
      <c r="F11" s="30"/>
      <c r="G11" s="42">
        <f>C11+D11+E11-F11</f>
        <v>9.0500000000000007</v>
      </c>
      <c r="H11" s="29">
        <v>1.4</v>
      </c>
      <c r="I11" s="30">
        <v>6.2</v>
      </c>
      <c r="J11" s="30">
        <v>2</v>
      </c>
      <c r="K11" s="30"/>
      <c r="L11" s="31">
        <f>H11+I11+J11-K11</f>
        <v>9.6</v>
      </c>
      <c r="M11" s="80">
        <f>G11+L11</f>
        <v>18.649999999999999</v>
      </c>
      <c r="N11" s="81">
        <f>RANK(M11,$M$9:$M$13,0)</f>
        <v>3</v>
      </c>
    </row>
    <row r="12" spans="1:14" x14ac:dyDescent="0.25">
      <c r="A12" s="2">
        <v>9</v>
      </c>
      <c r="B12" s="76" t="s">
        <v>19</v>
      </c>
      <c r="C12" s="32">
        <v>1.2</v>
      </c>
      <c r="D12" s="30">
        <v>4.9000000000000004</v>
      </c>
      <c r="E12" s="30">
        <v>2</v>
      </c>
      <c r="F12" s="30"/>
      <c r="G12" s="42">
        <f>C12+D12+E12-F12</f>
        <v>8.1000000000000014</v>
      </c>
      <c r="H12" s="29">
        <v>1.5</v>
      </c>
      <c r="I12" s="30">
        <v>6.1</v>
      </c>
      <c r="J12" s="30">
        <v>1.9</v>
      </c>
      <c r="K12" s="30"/>
      <c r="L12" s="31">
        <f>H12+I12+J12-K12</f>
        <v>9.5</v>
      </c>
      <c r="M12" s="80">
        <f>G12+L12</f>
        <v>17.600000000000001</v>
      </c>
      <c r="N12" s="81">
        <f>RANK(M12,$M$9:$M$13,0)</f>
        <v>4</v>
      </c>
    </row>
    <row r="13" spans="1:14" ht="15.75" thickBot="1" x14ac:dyDescent="0.3">
      <c r="A13" s="3">
        <v>7</v>
      </c>
      <c r="B13" s="77" t="s">
        <v>17</v>
      </c>
      <c r="C13" s="36">
        <v>1.25</v>
      </c>
      <c r="D13" s="34">
        <v>3.9</v>
      </c>
      <c r="E13" s="34">
        <v>1.8</v>
      </c>
      <c r="F13" s="34"/>
      <c r="G13" s="54">
        <f>C13+D13+E13-F13</f>
        <v>6.95</v>
      </c>
      <c r="H13" s="33">
        <v>1.4</v>
      </c>
      <c r="I13" s="34">
        <v>4.9000000000000004</v>
      </c>
      <c r="J13" s="34">
        <v>2</v>
      </c>
      <c r="K13" s="34"/>
      <c r="L13" s="35">
        <f>H13+I13+J13-K13</f>
        <v>8.3000000000000007</v>
      </c>
      <c r="M13" s="82">
        <f>G13+L13</f>
        <v>15.25</v>
      </c>
      <c r="N13" s="83">
        <f>RANK(M13,$M$9:$M$13,0)</f>
        <v>5</v>
      </c>
    </row>
    <row r="14" spans="1:14" x14ac:dyDescent="0.25">
      <c r="A14" s="4"/>
      <c r="B14" s="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84"/>
      <c r="N14" s="85"/>
    </row>
    <row r="15" spans="1:14" x14ac:dyDescent="0.25">
      <c r="A15" s="4"/>
      <c r="B15" s="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84"/>
      <c r="N15" s="85"/>
    </row>
    <row r="16" spans="1:14" x14ac:dyDescent="0.25">
      <c r="A16" s="118" t="s">
        <v>52</v>
      </c>
      <c r="B16" s="118"/>
    </row>
    <row r="17" spans="1:16" ht="15.75" thickBot="1" x14ac:dyDescent="0.3"/>
    <row r="18" spans="1:16" x14ac:dyDescent="0.25">
      <c r="A18" s="116" t="s">
        <v>0</v>
      </c>
      <c r="B18" s="111" t="s">
        <v>1</v>
      </c>
      <c r="C18" s="105" t="s">
        <v>2</v>
      </c>
      <c r="D18" s="106"/>
      <c r="E18" s="106"/>
      <c r="F18" s="106"/>
      <c r="G18" s="107"/>
      <c r="H18" s="108" t="s">
        <v>3</v>
      </c>
      <c r="I18" s="109"/>
      <c r="J18" s="109"/>
      <c r="K18" s="109"/>
      <c r="L18" s="110"/>
      <c r="M18" s="111" t="s">
        <v>4</v>
      </c>
      <c r="N18" s="111" t="s">
        <v>5</v>
      </c>
    </row>
    <row r="19" spans="1:16" ht="15.75" thickBot="1" x14ac:dyDescent="0.3">
      <c r="A19" s="117"/>
      <c r="B19" s="112"/>
      <c r="C19" s="6" t="s">
        <v>6</v>
      </c>
      <c r="D19" s="7" t="s">
        <v>8</v>
      </c>
      <c r="E19" s="7" t="s">
        <v>7</v>
      </c>
      <c r="F19" s="7" t="s">
        <v>9</v>
      </c>
      <c r="G19" s="8"/>
      <c r="H19" s="6" t="s">
        <v>6</v>
      </c>
      <c r="I19" s="7" t="s">
        <v>8</v>
      </c>
      <c r="J19" s="7" t="s">
        <v>7</v>
      </c>
      <c r="K19" s="7" t="s">
        <v>9</v>
      </c>
      <c r="L19" s="8"/>
      <c r="M19" s="112"/>
      <c r="N19" s="112"/>
    </row>
    <row r="20" spans="1:16" x14ac:dyDescent="0.25">
      <c r="A20" s="1">
        <v>4</v>
      </c>
      <c r="B20" s="75" t="s">
        <v>56</v>
      </c>
      <c r="C20" s="28">
        <v>1.3</v>
      </c>
      <c r="D20" s="26">
        <v>6.1</v>
      </c>
      <c r="E20" s="26">
        <v>2</v>
      </c>
      <c r="F20" s="26"/>
      <c r="G20" s="40">
        <f>C20+D20+E20-F20</f>
        <v>9.3999999999999986</v>
      </c>
      <c r="H20" s="25">
        <v>1.5</v>
      </c>
      <c r="I20" s="26">
        <v>6.8</v>
      </c>
      <c r="J20" s="26">
        <v>2</v>
      </c>
      <c r="K20" s="26"/>
      <c r="L20" s="27">
        <f>H20+I20+J20-K20</f>
        <v>10.3</v>
      </c>
      <c r="M20" s="78">
        <f>G20+L20</f>
        <v>19.7</v>
      </c>
      <c r="N20" s="79">
        <f>RANK(M20,$M$20:$M$23,0)</f>
        <v>1</v>
      </c>
    </row>
    <row r="21" spans="1:16" x14ac:dyDescent="0.25">
      <c r="A21" s="2">
        <v>1</v>
      </c>
      <c r="B21" s="76" t="s">
        <v>53</v>
      </c>
      <c r="C21" s="32">
        <v>1.75</v>
      </c>
      <c r="D21" s="30">
        <v>5.75</v>
      </c>
      <c r="E21" s="30">
        <v>1.8</v>
      </c>
      <c r="F21" s="30"/>
      <c r="G21" s="42">
        <f>C21+D21+E21-F21</f>
        <v>9.3000000000000007</v>
      </c>
      <c r="H21" s="29">
        <v>1.6</v>
      </c>
      <c r="I21" s="30">
        <v>6</v>
      </c>
      <c r="J21" s="30">
        <v>2</v>
      </c>
      <c r="K21" s="30"/>
      <c r="L21" s="31">
        <f>H21+I21+J21-K21</f>
        <v>9.6</v>
      </c>
      <c r="M21" s="80">
        <f>G21+L21</f>
        <v>18.899999999999999</v>
      </c>
      <c r="N21" s="81">
        <f>RANK(M21,$M$20:$M$23,0)</f>
        <v>2</v>
      </c>
    </row>
    <row r="22" spans="1:16" x14ac:dyDescent="0.25">
      <c r="A22" s="2">
        <v>2</v>
      </c>
      <c r="B22" s="76" t="s">
        <v>54</v>
      </c>
      <c r="C22" s="32">
        <v>1.1000000000000001</v>
      </c>
      <c r="D22" s="30">
        <v>5.6</v>
      </c>
      <c r="E22" s="30">
        <v>2</v>
      </c>
      <c r="F22" s="30"/>
      <c r="G22" s="42">
        <f>C22+D22+E22-F22</f>
        <v>8.6999999999999993</v>
      </c>
      <c r="H22" s="29">
        <v>1.4</v>
      </c>
      <c r="I22" s="30">
        <v>6.45</v>
      </c>
      <c r="J22" s="30">
        <v>2</v>
      </c>
      <c r="K22" s="30">
        <v>0.3</v>
      </c>
      <c r="L22" s="31">
        <f>H22+I22+J22-K22</f>
        <v>9.5499999999999989</v>
      </c>
      <c r="M22" s="80">
        <f>G22+L22</f>
        <v>18.25</v>
      </c>
      <c r="N22" s="81">
        <f>RANK(M22,$M$20:$M$23,0)</f>
        <v>3</v>
      </c>
    </row>
    <row r="23" spans="1:16" ht="15.75" thickBot="1" x14ac:dyDescent="0.3">
      <c r="A23" s="3">
        <v>3</v>
      </c>
      <c r="B23" s="77" t="s">
        <v>57</v>
      </c>
      <c r="C23" s="36">
        <v>1.3</v>
      </c>
      <c r="D23" s="34">
        <v>6</v>
      </c>
      <c r="E23" s="34">
        <v>2</v>
      </c>
      <c r="F23" s="34"/>
      <c r="G23" s="54">
        <f>C23+D23+E23-F23</f>
        <v>9.3000000000000007</v>
      </c>
      <c r="H23" s="33">
        <v>1.6</v>
      </c>
      <c r="I23" s="34">
        <v>5.3</v>
      </c>
      <c r="J23" s="34">
        <v>2</v>
      </c>
      <c r="K23" s="34">
        <v>0.3</v>
      </c>
      <c r="L23" s="35">
        <f>H23+I23+J23-K23</f>
        <v>8.6</v>
      </c>
      <c r="M23" s="82">
        <f>G23+L23</f>
        <v>17.899999999999999</v>
      </c>
      <c r="N23" s="83">
        <f>RANK(M23,$M$20:$M$23,0)</f>
        <v>4</v>
      </c>
    </row>
    <row r="24" spans="1:16" x14ac:dyDescent="0.25">
      <c r="A24" s="4"/>
      <c r="B24" s="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84"/>
      <c r="N24" s="85"/>
    </row>
    <row r="25" spans="1:16" x14ac:dyDescent="0.25">
      <c r="A25" s="4"/>
      <c r="B25" s="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6"/>
      <c r="N25" s="24"/>
      <c r="O25" s="5"/>
      <c r="P25" s="5"/>
    </row>
    <row r="26" spans="1:16" x14ac:dyDescent="0.25">
      <c r="A26" s="95" t="s">
        <v>64</v>
      </c>
      <c r="B26" s="95"/>
      <c r="C26" s="4"/>
      <c r="D26" s="4"/>
      <c r="E26" s="4"/>
      <c r="F26" s="4"/>
      <c r="G26" s="4"/>
      <c r="H26" s="4"/>
      <c r="I26" s="4"/>
      <c r="J26" s="4"/>
      <c r="K26" s="4"/>
      <c r="L26" s="4"/>
      <c r="M26" s="24"/>
      <c r="N26" s="24"/>
      <c r="O26" s="5"/>
      <c r="P26" s="5"/>
    </row>
    <row r="27" spans="1:16" ht="15.75" thickBot="1" x14ac:dyDescent="0.3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24"/>
      <c r="N27" s="24"/>
      <c r="O27" s="5"/>
      <c r="P27" s="5"/>
    </row>
    <row r="28" spans="1:16" ht="15.75" customHeight="1" x14ac:dyDescent="0.25">
      <c r="A28" s="96" t="s">
        <v>0</v>
      </c>
      <c r="B28" s="93" t="s">
        <v>1</v>
      </c>
      <c r="C28" s="99" t="s">
        <v>2</v>
      </c>
      <c r="D28" s="100"/>
      <c r="E28" s="100"/>
      <c r="F28" s="100"/>
      <c r="G28" s="101"/>
      <c r="H28" s="102" t="s">
        <v>3</v>
      </c>
      <c r="I28" s="103"/>
      <c r="J28" s="103"/>
      <c r="K28" s="103"/>
      <c r="L28" s="104"/>
      <c r="M28" s="93" t="s">
        <v>4</v>
      </c>
      <c r="N28" s="93" t="s">
        <v>5</v>
      </c>
      <c r="O28" s="5"/>
      <c r="P28" s="5"/>
    </row>
    <row r="29" spans="1:16" ht="15.75" thickBot="1" x14ac:dyDescent="0.3">
      <c r="A29" s="123"/>
      <c r="B29" s="98"/>
      <c r="C29" s="87" t="s">
        <v>6</v>
      </c>
      <c r="D29" s="88" t="s">
        <v>8</v>
      </c>
      <c r="E29" s="88" t="s">
        <v>7</v>
      </c>
      <c r="F29" s="88" t="s">
        <v>9</v>
      </c>
      <c r="G29" s="89"/>
      <c r="H29" s="87" t="s">
        <v>6</v>
      </c>
      <c r="I29" s="88" t="s">
        <v>8</v>
      </c>
      <c r="J29" s="88" t="s">
        <v>7</v>
      </c>
      <c r="K29" s="88" t="s">
        <v>9</v>
      </c>
      <c r="L29" s="89"/>
      <c r="M29" s="98"/>
      <c r="N29" s="98"/>
      <c r="O29" s="5"/>
      <c r="P29" s="5"/>
    </row>
    <row r="30" spans="1:16" x14ac:dyDescent="0.25">
      <c r="A30" s="18">
        <v>23</v>
      </c>
      <c r="B30" s="66" t="s">
        <v>27</v>
      </c>
      <c r="C30" s="25">
        <v>3.3</v>
      </c>
      <c r="D30" s="26">
        <v>6.4</v>
      </c>
      <c r="E30" s="26">
        <v>2</v>
      </c>
      <c r="F30" s="26"/>
      <c r="G30" s="27">
        <f t="shared" ref="G30:G44" si="0">C30+D30+E30-F30</f>
        <v>11.7</v>
      </c>
      <c r="H30" s="25">
        <v>2.8</v>
      </c>
      <c r="I30" s="26">
        <v>5.8</v>
      </c>
      <c r="J30" s="26">
        <v>2</v>
      </c>
      <c r="K30" s="26"/>
      <c r="L30" s="27">
        <f t="shared" ref="L30:L44" si="1">H30+I30+J30-K30</f>
        <v>10.6</v>
      </c>
      <c r="M30" s="65">
        <f t="shared" ref="M30:M44" si="2">G30+L30</f>
        <v>22.299999999999997</v>
      </c>
      <c r="N30" s="52">
        <f t="shared" ref="N30:N44" si="3">RANK(M30,$M$30:$M$44,0)</f>
        <v>1</v>
      </c>
      <c r="O30" s="5"/>
      <c r="P30" s="5"/>
    </row>
    <row r="31" spans="1:16" x14ac:dyDescent="0.25">
      <c r="A31" s="23">
        <v>20</v>
      </c>
      <c r="B31" s="67" t="s">
        <v>24</v>
      </c>
      <c r="C31" s="37">
        <v>2.1</v>
      </c>
      <c r="D31" s="38">
        <v>6.95</v>
      </c>
      <c r="E31" s="38">
        <v>2</v>
      </c>
      <c r="F31" s="38"/>
      <c r="G31" s="31">
        <f t="shared" si="0"/>
        <v>11.05</v>
      </c>
      <c r="H31" s="37">
        <v>2.2000000000000002</v>
      </c>
      <c r="I31" s="38">
        <v>6.3</v>
      </c>
      <c r="J31" s="38">
        <v>2</v>
      </c>
      <c r="K31" s="38"/>
      <c r="L31" s="31">
        <f t="shared" si="1"/>
        <v>10.5</v>
      </c>
      <c r="M31" s="48">
        <f t="shared" si="2"/>
        <v>21.55</v>
      </c>
      <c r="N31" s="47">
        <f t="shared" si="3"/>
        <v>2</v>
      </c>
      <c r="O31" s="5"/>
      <c r="P31" s="5"/>
    </row>
    <row r="32" spans="1:16" x14ac:dyDescent="0.25">
      <c r="A32" s="23">
        <v>24</v>
      </c>
      <c r="B32" s="67" t="s">
        <v>61</v>
      </c>
      <c r="C32" s="37">
        <v>2.7</v>
      </c>
      <c r="D32" s="38">
        <v>6.3</v>
      </c>
      <c r="E32" s="38">
        <v>2</v>
      </c>
      <c r="F32" s="38"/>
      <c r="G32" s="31">
        <f t="shared" si="0"/>
        <v>11</v>
      </c>
      <c r="H32" s="37">
        <v>2.2999999999999998</v>
      </c>
      <c r="I32" s="38">
        <v>6.2</v>
      </c>
      <c r="J32" s="38">
        <v>2</v>
      </c>
      <c r="K32" s="38"/>
      <c r="L32" s="31">
        <f t="shared" si="1"/>
        <v>10.5</v>
      </c>
      <c r="M32" s="48">
        <f t="shared" si="2"/>
        <v>21.5</v>
      </c>
      <c r="N32" s="47">
        <f t="shared" si="3"/>
        <v>3</v>
      </c>
      <c r="O32" s="5"/>
      <c r="P32" s="5"/>
    </row>
    <row r="33" spans="1:16" x14ac:dyDescent="0.25">
      <c r="A33" s="23">
        <v>27</v>
      </c>
      <c r="B33" s="67" t="s">
        <v>62</v>
      </c>
      <c r="C33" s="37">
        <v>2.1</v>
      </c>
      <c r="D33" s="38">
        <v>5.15</v>
      </c>
      <c r="E33" s="38">
        <v>2</v>
      </c>
      <c r="F33" s="38"/>
      <c r="G33" s="31">
        <f t="shared" si="0"/>
        <v>9.25</v>
      </c>
      <c r="H33" s="37">
        <v>2.1</v>
      </c>
      <c r="I33" s="38">
        <v>7.1</v>
      </c>
      <c r="J33" s="38">
        <v>2</v>
      </c>
      <c r="K33" s="38"/>
      <c r="L33" s="31">
        <f t="shared" si="1"/>
        <v>11.2</v>
      </c>
      <c r="M33" s="48">
        <f t="shared" si="2"/>
        <v>20.45</v>
      </c>
      <c r="N33" s="47">
        <f t="shared" si="3"/>
        <v>4</v>
      </c>
      <c r="O33" s="5"/>
      <c r="P33" s="5"/>
    </row>
    <row r="34" spans="1:16" x14ac:dyDescent="0.25">
      <c r="A34" s="23">
        <v>18</v>
      </c>
      <c r="B34" s="67" t="s">
        <v>23</v>
      </c>
      <c r="C34" s="37">
        <v>1.8</v>
      </c>
      <c r="D34" s="38">
        <v>6.25</v>
      </c>
      <c r="E34" s="38">
        <v>2</v>
      </c>
      <c r="F34" s="38"/>
      <c r="G34" s="31">
        <f t="shared" si="0"/>
        <v>10.050000000000001</v>
      </c>
      <c r="H34" s="37">
        <v>2.1</v>
      </c>
      <c r="I34" s="38">
        <v>6.2</v>
      </c>
      <c r="J34" s="38">
        <v>2</v>
      </c>
      <c r="K34" s="38"/>
      <c r="L34" s="31">
        <f t="shared" si="1"/>
        <v>10.3</v>
      </c>
      <c r="M34" s="48">
        <f t="shared" si="2"/>
        <v>20.350000000000001</v>
      </c>
      <c r="N34" s="47">
        <f t="shared" si="3"/>
        <v>5</v>
      </c>
      <c r="O34" s="5"/>
      <c r="P34" s="5"/>
    </row>
    <row r="35" spans="1:16" x14ac:dyDescent="0.25">
      <c r="A35" s="23">
        <v>22</v>
      </c>
      <c r="B35" s="67" t="s">
        <v>26</v>
      </c>
      <c r="C35" s="37">
        <v>2</v>
      </c>
      <c r="D35" s="38">
        <v>5.15</v>
      </c>
      <c r="E35" s="38">
        <v>2</v>
      </c>
      <c r="F35" s="38"/>
      <c r="G35" s="31">
        <f t="shared" si="0"/>
        <v>9.15</v>
      </c>
      <c r="H35" s="37">
        <v>1.6</v>
      </c>
      <c r="I35" s="38">
        <v>7.15</v>
      </c>
      <c r="J35" s="38">
        <v>2</v>
      </c>
      <c r="K35" s="38"/>
      <c r="L35" s="31">
        <f t="shared" si="1"/>
        <v>10.75</v>
      </c>
      <c r="M35" s="48">
        <f t="shared" si="2"/>
        <v>19.899999999999999</v>
      </c>
      <c r="N35" s="47">
        <f t="shared" si="3"/>
        <v>6</v>
      </c>
      <c r="O35" s="5"/>
      <c r="P35" s="5"/>
    </row>
    <row r="36" spans="1:16" x14ac:dyDescent="0.25">
      <c r="A36" s="23">
        <v>17</v>
      </c>
      <c r="B36" s="67" t="s">
        <v>22</v>
      </c>
      <c r="C36" s="37">
        <v>2</v>
      </c>
      <c r="D36" s="38">
        <v>5.25</v>
      </c>
      <c r="E36" s="38">
        <v>2</v>
      </c>
      <c r="F36" s="38"/>
      <c r="G36" s="31">
        <f t="shared" si="0"/>
        <v>9.25</v>
      </c>
      <c r="H36" s="37">
        <v>2</v>
      </c>
      <c r="I36" s="38">
        <v>6.6</v>
      </c>
      <c r="J36" s="38">
        <v>2</v>
      </c>
      <c r="K36" s="38"/>
      <c r="L36" s="31">
        <f t="shared" si="1"/>
        <v>10.6</v>
      </c>
      <c r="M36" s="48">
        <f t="shared" si="2"/>
        <v>19.850000000000001</v>
      </c>
      <c r="N36" s="47">
        <f t="shared" si="3"/>
        <v>7</v>
      </c>
      <c r="O36" s="5"/>
      <c r="P36" s="5"/>
    </row>
    <row r="37" spans="1:16" x14ac:dyDescent="0.25">
      <c r="A37" s="23">
        <v>30</v>
      </c>
      <c r="B37" s="67" t="s">
        <v>63</v>
      </c>
      <c r="C37" s="37">
        <v>2.1</v>
      </c>
      <c r="D37" s="38">
        <v>5</v>
      </c>
      <c r="E37" s="38">
        <v>2</v>
      </c>
      <c r="F37" s="38"/>
      <c r="G37" s="31">
        <f t="shared" si="0"/>
        <v>9.1</v>
      </c>
      <c r="H37" s="37">
        <v>1.6</v>
      </c>
      <c r="I37" s="38">
        <v>6.7</v>
      </c>
      <c r="J37" s="38">
        <v>2</v>
      </c>
      <c r="K37" s="38"/>
      <c r="L37" s="31">
        <f t="shared" si="1"/>
        <v>10.3</v>
      </c>
      <c r="M37" s="48">
        <f t="shared" si="2"/>
        <v>19.399999999999999</v>
      </c>
      <c r="N37" s="47">
        <f t="shared" si="3"/>
        <v>8</v>
      </c>
      <c r="O37" s="5"/>
      <c r="P37" s="5"/>
    </row>
    <row r="38" spans="1:16" x14ac:dyDescent="0.25">
      <c r="A38" s="23">
        <v>28</v>
      </c>
      <c r="B38" s="67" t="s">
        <v>30</v>
      </c>
      <c r="C38" s="37">
        <v>1.6</v>
      </c>
      <c r="D38" s="38">
        <v>5.8</v>
      </c>
      <c r="E38" s="38">
        <v>2</v>
      </c>
      <c r="F38" s="38"/>
      <c r="G38" s="31">
        <f t="shared" si="0"/>
        <v>9.4</v>
      </c>
      <c r="H38" s="37">
        <v>1.9</v>
      </c>
      <c r="I38" s="38">
        <v>5.95</v>
      </c>
      <c r="J38" s="38">
        <v>2</v>
      </c>
      <c r="K38" s="38"/>
      <c r="L38" s="31">
        <f t="shared" si="1"/>
        <v>9.85</v>
      </c>
      <c r="M38" s="48">
        <f t="shared" si="2"/>
        <v>19.25</v>
      </c>
      <c r="N38" s="47">
        <f t="shared" si="3"/>
        <v>9</v>
      </c>
      <c r="O38" s="5"/>
      <c r="P38" s="5"/>
    </row>
    <row r="39" spans="1:16" x14ac:dyDescent="0.25">
      <c r="A39" s="23">
        <v>25</v>
      </c>
      <c r="B39" s="67" t="s">
        <v>28</v>
      </c>
      <c r="C39" s="37">
        <v>1.5</v>
      </c>
      <c r="D39" s="38">
        <v>4.8499999999999996</v>
      </c>
      <c r="E39" s="38">
        <v>2</v>
      </c>
      <c r="F39" s="38"/>
      <c r="G39" s="31">
        <f t="shared" si="0"/>
        <v>8.35</v>
      </c>
      <c r="H39" s="37">
        <v>1.5</v>
      </c>
      <c r="I39" s="38">
        <v>7.1</v>
      </c>
      <c r="J39" s="38">
        <v>2</v>
      </c>
      <c r="K39" s="38"/>
      <c r="L39" s="31">
        <f t="shared" si="1"/>
        <v>10.6</v>
      </c>
      <c r="M39" s="48">
        <f t="shared" si="2"/>
        <v>18.95</v>
      </c>
      <c r="N39" s="47">
        <f t="shared" si="3"/>
        <v>10</v>
      </c>
      <c r="O39" s="5"/>
      <c r="P39" s="5"/>
    </row>
    <row r="40" spans="1:16" x14ac:dyDescent="0.25">
      <c r="A40" s="23">
        <v>26</v>
      </c>
      <c r="B40" s="67" t="s">
        <v>29</v>
      </c>
      <c r="C40" s="37">
        <v>1.3</v>
      </c>
      <c r="D40" s="38">
        <v>4.95</v>
      </c>
      <c r="E40" s="38">
        <v>2</v>
      </c>
      <c r="F40" s="38"/>
      <c r="G40" s="31">
        <f t="shared" si="0"/>
        <v>8.25</v>
      </c>
      <c r="H40" s="37">
        <v>2.2999999999999998</v>
      </c>
      <c r="I40" s="38">
        <v>6.3</v>
      </c>
      <c r="J40" s="38">
        <v>2</v>
      </c>
      <c r="K40" s="38"/>
      <c r="L40" s="31">
        <f t="shared" si="1"/>
        <v>10.6</v>
      </c>
      <c r="M40" s="48">
        <f t="shared" si="2"/>
        <v>18.850000000000001</v>
      </c>
      <c r="N40" s="47">
        <f t="shared" si="3"/>
        <v>11</v>
      </c>
      <c r="O40" s="5"/>
      <c r="P40" s="5"/>
    </row>
    <row r="41" spans="1:16" x14ac:dyDescent="0.25">
      <c r="A41" s="23">
        <v>19</v>
      </c>
      <c r="B41" s="67" t="s">
        <v>17</v>
      </c>
      <c r="C41" s="37">
        <v>1.6</v>
      </c>
      <c r="D41" s="38">
        <v>5.65</v>
      </c>
      <c r="E41" s="38">
        <v>2</v>
      </c>
      <c r="F41" s="38"/>
      <c r="G41" s="31">
        <f t="shared" si="0"/>
        <v>9.25</v>
      </c>
      <c r="H41" s="37">
        <v>1.7</v>
      </c>
      <c r="I41" s="38">
        <v>5.35</v>
      </c>
      <c r="J41" s="38">
        <v>2</v>
      </c>
      <c r="K41" s="38"/>
      <c r="L41" s="31">
        <f t="shared" si="1"/>
        <v>9.0500000000000007</v>
      </c>
      <c r="M41" s="48">
        <f t="shared" si="2"/>
        <v>18.3</v>
      </c>
      <c r="N41" s="47">
        <f t="shared" si="3"/>
        <v>12</v>
      </c>
      <c r="O41" s="5"/>
      <c r="P41" s="5"/>
    </row>
    <row r="42" spans="1:16" x14ac:dyDescent="0.25">
      <c r="A42" s="23">
        <v>29</v>
      </c>
      <c r="B42" s="67" t="s">
        <v>31</v>
      </c>
      <c r="C42" s="37">
        <v>2.2000000000000002</v>
      </c>
      <c r="D42" s="38">
        <v>4.45</v>
      </c>
      <c r="E42" s="38">
        <v>1.7</v>
      </c>
      <c r="F42" s="38"/>
      <c r="G42" s="31">
        <f t="shared" si="0"/>
        <v>8.35</v>
      </c>
      <c r="H42" s="37">
        <v>1.6</v>
      </c>
      <c r="I42" s="38">
        <v>6.3</v>
      </c>
      <c r="J42" s="38">
        <v>2</v>
      </c>
      <c r="K42" s="38"/>
      <c r="L42" s="31">
        <f t="shared" si="1"/>
        <v>9.9</v>
      </c>
      <c r="M42" s="48">
        <f t="shared" si="2"/>
        <v>18.25</v>
      </c>
      <c r="N42" s="47">
        <f t="shared" si="3"/>
        <v>13</v>
      </c>
      <c r="O42" s="5"/>
      <c r="P42" s="5"/>
    </row>
    <row r="43" spans="1:16" x14ac:dyDescent="0.25">
      <c r="A43" s="23">
        <v>15</v>
      </c>
      <c r="B43" s="67" t="s">
        <v>57</v>
      </c>
      <c r="C43" s="37">
        <v>1.7</v>
      </c>
      <c r="D43" s="38">
        <v>5.7</v>
      </c>
      <c r="E43" s="38">
        <v>2</v>
      </c>
      <c r="F43" s="38"/>
      <c r="G43" s="31">
        <f t="shared" si="0"/>
        <v>9.4</v>
      </c>
      <c r="H43" s="37">
        <v>2.2000000000000002</v>
      </c>
      <c r="I43" s="38">
        <v>3.95</v>
      </c>
      <c r="J43" s="38">
        <v>2</v>
      </c>
      <c r="K43" s="38"/>
      <c r="L43" s="31">
        <f t="shared" si="1"/>
        <v>8.15</v>
      </c>
      <c r="M43" s="48">
        <f t="shared" si="2"/>
        <v>17.55</v>
      </c>
      <c r="N43" s="47">
        <f t="shared" si="3"/>
        <v>14</v>
      </c>
      <c r="O43" s="5"/>
      <c r="P43" s="5"/>
    </row>
    <row r="44" spans="1:16" ht="15.75" thickBot="1" x14ac:dyDescent="0.3">
      <c r="A44" s="19">
        <v>21</v>
      </c>
      <c r="B44" s="68" t="s">
        <v>25</v>
      </c>
      <c r="C44" s="43">
        <v>2.1</v>
      </c>
      <c r="D44" s="44">
        <v>4.2</v>
      </c>
      <c r="E44" s="44">
        <v>2</v>
      </c>
      <c r="F44" s="44"/>
      <c r="G44" s="35">
        <f t="shared" si="0"/>
        <v>8.3000000000000007</v>
      </c>
      <c r="H44" s="43">
        <v>1.7</v>
      </c>
      <c r="I44" s="44">
        <v>4.4000000000000004</v>
      </c>
      <c r="J44" s="44">
        <v>2</v>
      </c>
      <c r="K44" s="44"/>
      <c r="L44" s="35">
        <f t="shared" si="1"/>
        <v>8.1000000000000014</v>
      </c>
      <c r="M44" s="50">
        <f t="shared" si="2"/>
        <v>16.400000000000002</v>
      </c>
      <c r="N44" s="53">
        <f t="shared" si="3"/>
        <v>15</v>
      </c>
      <c r="O44" s="5"/>
      <c r="P44" s="5"/>
    </row>
    <row r="47" spans="1:16" x14ac:dyDescent="0.25">
      <c r="A47" s="95" t="s">
        <v>65</v>
      </c>
      <c r="B47" s="95"/>
      <c r="C47" s="4"/>
      <c r="D47" s="4"/>
      <c r="E47" s="4"/>
      <c r="F47" s="4"/>
      <c r="G47" s="4"/>
      <c r="H47" s="4"/>
      <c r="I47" s="4"/>
      <c r="J47" s="4"/>
      <c r="K47" s="4"/>
      <c r="L47" s="4"/>
      <c r="M47" s="24"/>
      <c r="N47" s="24"/>
      <c r="O47" s="5"/>
      <c r="P47" s="5"/>
    </row>
    <row r="48" spans="1:16" ht="15.75" thickBot="1" x14ac:dyDescent="0.3">
      <c r="A48" s="4"/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24"/>
      <c r="N48" s="24"/>
      <c r="O48" s="5"/>
      <c r="P48" s="5"/>
    </row>
    <row r="49" spans="1:16" ht="15.75" customHeight="1" x14ac:dyDescent="0.25">
      <c r="A49" s="96" t="s">
        <v>0</v>
      </c>
      <c r="B49" s="93" t="s">
        <v>1</v>
      </c>
      <c r="C49" s="99" t="s">
        <v>2</v>
      </c>
      <c r="D49" s="100"/>
      <c r="E49" s="100"/>
      <c r="F49" s="100"/>
      <c r="G49" s="101"/>
      <c r="H49" s="102" t="s">
        <v>3</v>
      </c>
      <c r="I49" s="103"/>
      <c r="J49" s="103"/>
      <c r="K49" s="103"/>
      <c r="L49" s="104"/>
      <c r="M49" s="93" t="s">
        <v>4</v>
      </c>
      <c r="N49" s="93" t="s">
        <v>5</v>
      </c>
      <c r="O49" s="5"/>
      <c r="P49" s="5"/>
    </row>
    <row r="50" spans="1:16" ht="15.75" thickBot="1" x14ac:dyDescent="0.3">
      <c r="A50" s="97"/>
      <c r="B50" s="98"/>
      <c r="C50" s="15" t="s">
        <v>6</v>
      </c>
      <c r="D50" s="16" t="s">
        <v>8</v>
      </c>
      <c r="E50" s="16" t="s">
        <v>7</v>
      </c>
      <c r="F50" s="16" t="s">
        <v>9</v>
      </c>
      <c r="G50" s="17"/>
      <c r="H50" s="15" t="s">
        <v>6</v>
      </c>
      <c r="I50" s="16" t="s">
        <v>8</v>
      </c>
      <c r="J50" s="16" t="s">
        <v>7</v>
      </c>
      <c r="K50" s="16" t="s">
        <v>9</v>
      </c>
      <c r="L50" s="17"/>
      <c r="M50" s="94"/>
      <c r="N50" s="94"/>
      <c r="O50" s="5"/>
      <c r="P50" s="5"/>
    </row>
    <row r="51" spans="1:16" x14ac:dyDescent="0.25">
      <c r="A51" s="18">
        <v>10</v>
      </c>
      <c r="B51" s="66" t="s">
        <v>56</v>
      </c>
      <c r="C51" s="25">
        <v>1.8</v>
      </c>
      <c r="D51" s="26">
        <v>7.05</v>
      </c>
      <c r="E51" s="26">
        <v>1.9</v>
      </c>
      <c r="F51" s="26"/>
      <c r="G51" s="27">
        <f t="shared" ref="G51:G56" si="4">C51+D51+E51-F51</f>
        <v>10.75</v>
      </c>
      <c r="H51" s="25">
        <v>2</v>
      </c>
      <c r="I51" s="26">
        <v>5.95</v>
      </c>
      <c r="J51" s="26">
        <v>2</v>
      </c>
      <c r="K51" s="26"/>
      <c r="L51" s="27">
        <f t="shared" ref="L51:L56" si="5">H51+I51+J51-K51</f>
        <v>9.9499999999999993</v>
      </c>
      <c r="M51" s="65">
        <f t="shared" ref="M51:M56" si="6">G51+L51</f>
        <v>20.7</v>
      </c>
      <c r="N51" s="52">
        <f t="shared" ref="N51:N56" si="7">RANK(M51,$M$51:$M$56,0)</f>
        <v>1</v>
      </c>
      <c r="O51" s="5"/>
      <c r="P51" s="5"/>
    </row>
    <row r="52" spans="1:16" x14ac:dyDescent="0.25">
      <c r="A52" s="23">
        <v>14</v>
      </c>
      <c r="B52" s="67" t="s">
        <v>21</v>
      </c>
      <c r="C52" s="37">
        <v>1.8</v>
      </c>
      <c r="D52" s="38">
        <v>5.45</v>
      </c>
      <c r="E52" s="38">
        <v>2</v>
      </c>
      <c r="F52" s="38"/>
      <c r="G52" s="31">
        <f t="shared" si="4"/>
        <v>9.25</v>
      </c>
      <c r="H52" s="37">
        <v>1.9</v>
      </c>
      <c r="I52" s="38">
        <v>6.5</v>
      </c>
      <c r="J52" s="38">
        <v>2</v>
      </c>
      <c r="K52" s="38"/>
      <c r="L52" s="31">
        <f t="shared" si="5"/>
        <v>10.4</v>
      </c>
      <c r="M52" s="48">
        <f t="shared" si="6"/>
        <v>19.649999999999999</v>
      </c>
      <c r="N52" s="47">
        <f t="shared" si="7"/>
        <v>2</v>
      </c>
      <c r="O52" s="5"/>
      <c r="P52" s="5"/>
    </row>
    <row r="53" spans="1:16" x14ac:dyDescent="0.25">
      <c r="A53" s="23">
        <v>11</v>
      </c>
      <c r="B53" s="67" t="s">
        <v>46</v>
      </c>
      <c r="C53" s="37">
        <v>1.7</v>
      </c>
      <c r="D53" s="38">
        <v>4.95</v>
      </c>
      <c r="E53" s="38">
        <v>2</v>
      </c>
      <c r="F53" s="38"/>
      <c r="G53" s="31">
        <f t="shared" si="4"/>
        <v>8.65</v>
      </c>
      <c r="H53" s="37">
        <v>1.7</v>
      </c>
      <c r="I53" s="38">
        <v>6.9</v>
      </c>
      <c r="J53" s="38">
        <v>2</v>
      </c>
      <c r="K53" s="38"/>
      <c r="L53" s="31">
        <f t="shared" si="5"/>
        <v>10.6</v>
      </c>
      <c r="M53" s="48">
        <f t="shared" si="6"/>
        <v>19.25</v>
      </c>
      <c r="N53" s="47">
        <f t="shared" si="7"/>
        <v>3</v>
      </c>
      <c r="O53" s="5"/>
      <c r="P53" s="5"/>
    </row>
    <row r="54" spans="1:16" x14ac:dyDescent="0.25">
      <c r="A54" s="23">
        <v>13</v>
      </c>
      <c r="B54" s="67" t="s">
        <v>53</v>
      </c>
      <c r="C54" s="37">
        <v>1.8</v>
      </c>
      <c r="D54" s="38">
        <v>4.6500000000000004</v>
      </c>
      <c r="E54" s="38">
        <v>1.8</v>
      </c>
      <c r="F54" s="38"/>
      <c r="G54" s="31">
        <f t="shared" si="4"/>
        <v>8.25</v>
      </c>
      <c r="H54" s="37">
        <v>1.9</v>
      </c>
      <c r="I54" s="38">
        <v>6.35</v>
      </c>
      <c r="J54" s="38">
        <v>2</v>
      </c>
      <c r="K54" s="38"/>
      <c r="L54" s="31">
        <f t="shared" si="5"/>
        <v>10.25</v>
      </c>
      <c r="M54" s="48">
        <f t="shared" si="6"/>
        <v>18.5</v>
      </c>
      <c r="N54" s="47">
        <f t="shared" si="7"/>
        <v>4</v>
      </c>
      <c r="O54" s="5"/>
      <c r="P54" s="5"/>
    </row>
    <row r="55" spans="1:16" x14ac:dyDescent="0.25">
      <c r="A55" s="23">
        <v>16</v>
      </c>
      <c r="B55" s="67" t="s">
        <v>66</v>
      </c>
      <c r="C55" s="37">
        <v>1.6</v>
      </c>
      <c r="D55" s="38">
        <v>4.75</v>
      </c>
      <c r="E55" s="38">
        <v>2</v>
      </c>
      <c r="F55" s="38"/>
      <c r="G55" s="31">
        <f t="shared" si="4"/>
        <v>8.35</v>
      </c>
      <c r="H55" s="37">
        <v>1.6</v>
      </c>
      <c r="I55" s="38">
        <v>6.45</v>
      </c>
      <c r="J55" s="38">
        <v>2</v>
      </c>
      <c r="K55" s="38"/>
      <c r="L55" s="31">
        <f t="shared" si="5"/>
        <v>10.050000000000001</v>
      </c>
      <c r="M55" s="48">
        <f t="shared" si="6"/>
        <v>18.399999999999999</v>
      </c>
      <c r="N55" s="47">
        <f t="shared" si="7"/>
        <v>5</v>
      </c>
      <c r="O55" s="5"/>
      <c r="P55" s="5"/>
    </row>
    <row r="56" spans="1:16" ht="15.75" thickBot="1" x14ac:dyDescent="0.3">
      <c r="A56" s="19">
        <v>12</v>
      </c>
      <c r="B56" s="68" t="s">
        <v>20</v>
      </c>
      <c r="C56" s="43">
        <v>1.1000000000000001</v>
      </c>
      <c r="D56" s="44">
        <v>5.25</v>
      </c>
      <c r="E56" s="44">
        <v>2</v>
      </c>
      <c r="F56" s="44"/>
      <c r="G56" s="35">
        <f t="shared" si="4"/>
        <v>8.35</v>
      </c>
      <c r="H56" s="43">
        <v>1.4</v>
      </c>
      <c r="I56" s="44">
        <v>6.4</v>
      </c>
      <c r="J56" s="44">
        <v>2</v>
      </c>
      <c r="K56" s="44"/>
      <c r="L56" s="35">
        <f t="shared" si="5"/>
        <v>9.8000000000000007</v>
      </c>
      <c r="M56" s="50">
        <f t="shared" si="6"/>
        <v>18.149999999999999</v>
      </c>
      <c r="N56" s="53">
        <f t="shared" si="7"/>
        <v>6</v>
      </c>
      <c r="O56" s="5"/>
      <c r="P56" s="5"/>
    </row>
    <row r="59" spans="1:16" x14ac:dyDescent="0.25">
      <c r="A59" s="95" t="s">
        <v>68</v>
      </c>
      <c r="B59" s="95"/>
      <c r="C59" s="4"/>
      <c r="D59" s="4"/>
      <c r="E59" s="4"/>
      <c r="F59" s="4"/>
      <c r="G59" s="4"/>
      <c r="H59" s="4"/>
      <c r="I59" s="4"/>
      <c r="J59" s="4"/>
      <c r="K59" s="4"/>
      <c r="L59" s="4"/>
      <c r="M59" s="24"/>
      <c r="N59" s="24"/>
      <c r="O59" s="5"/>
      <c r="P59" s="5"/>
    </row>
    <row r="60" spans="1:16" ht="15.75" thickBot="1" x14ac:dyDescent="0.3">
      <c r="A60" s="4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24"/>
      <c r="N60" s="24"/>
      <c r="O60" s="5"/>
      <c r="P60" s="5"/>
    </row>
    <row r="61" spans="1:16" ht="15.75" customHeight="1" x14ac:dyDescent="0.25">
      <c r="A61" s="96" t="s">
        <v>0</v>
      </c>
      <c r="B61" s="93" t="s">
        <v>1</v>
      </c>
      <c r="C61" s="99" t="s">
        <v>2</v>
      </c>
      <c r="D61" s="100"/>
      <c r="E61" s="100"/>
      <c r="F61" s="100"/>
      <c r="G61" s="101"/>
      <c r="H61" s="102" t="s">
        <v>3</v>
      </c>
      <c r="I61" s="103"/>
      <c r="J61" s="103"/>
      <c r="K61" s="103"/>
      <c r="L61" s="104"/>
      <c r="M61" s="93" t="s">
        <v>4</v>
      </c>
      <c r="N61" s="93" t="s">
        <v>5</v>
      </c>
      <c r="O61" s="5"/>
      <c r="P61" s="5"/>
    </row>
    <row r="62" spans="1:16" ht="15.75" thickBot="1" x14ac:dyDescent="0.3">
      <c r="A62" s="123"/>
      <c r="B62" s="98"/>
      <c r="C62" s="87" t="s">
        <v>6</v>
      </c>
      <c r="D62" s="88" t="s">
        <v>8</v>
      </c>
      <c r="E62" s="88" t="s">
        <v>7</v>
      </c>
      <c r="F62" s="88" t="s">
        <v>9</v>
      </c>
      <c r="G62" s="89"/>
      <c r="H62" s="87" t="s">
        <v>6</v>
      </c>
      <c r="I62" s="88" t="s">
        <v>8</v>
      </c>
      <c r="J62" s="88" t="s">
        <v>7</v>
      </c>
      <c r="K62" s="88" t="s">
        <v>9</v>
      </c>
      <c r="L62" s="89"/>
      <c r="M62" s="98"/>
      <c r="N62" s="98"/>
      <c r="O62" s="5"/>
      <c r="P62" s="5"/>
    </row>
    <row r="63" spans="1:16" x14ac:dyDescent="0.25">
      <c r="A63" s="18">
        <v>39</v>
      </c>
      <c r="B63" s="66" t="s">
        <v>35</v>
      </c>
      <c r="C63" s="25">
        <v>4.0999999999999996</v>
      </c>
      <c r="D63" s="26">
        <v>7.05</v>
      </c>
      <c r="E63" s="26">
        <v>2</v>
      </c>
      <c r="F63" s="26"/>
      <c r="G63" s="27">
        <f t="shared" ref="G63:G75" si="8">C63+D63+E63-F63</f>
        <v>13.149999999999999</v>
      </c>
      <c r="H63" s="25">
        <v>2.8</v>
      </c>
      <c r="I63" s="26">
        <v>6.1</v>
      </c>
      <c r="J63" s="26">
        <v>2</v>
      </c>
      <c r="K63" s="26"/>
      <c r="L63" s="27">
        <f t="shared" ref="L63:L75" si="9">H63+I63+J63-K63</f>
        <v>10.899999999999999</v>
      </c>
      <c r="M63" s="65">
        <f t="shared" ref="M63:M75" si="10">G63+L63</f>
        <v>24.049999999999997</v>
      </c>
      <c r="N63" s="52">
        <f>RANK(M63,$M$63:$M$75,0)</f>
        <v>1</v>
      </c>
      <c r="O63" s="5"/>
      <c r="P63" s="5"/>
    </row>
    <row r="64" spans="1:16" x14ac:dyDescent="0.25">
      <c r="A64" s="23">
        <v>46</v>
      </c>
      <c r="B64" s="67" t="s">
        <v>41</v>
      </c>
      <c r="C64" s="37">
        <v>3.8</v>
      </c>
      <c r="D64" s="38">
        <v>6.55</v>
      </c>
      <c r="E64" s="38">
        <v>2</v>
      </c>
      <c r="F64" s="38"/>
      <c r="G64" s="31">
        <f t="shared" si="8"/>
        <v>12.35</v>
      </c>
      <c r="H64" s="37">
        <v>2.8</v>
      </c>
      <c r="I64" s="38">
        <v>6.9</v>
      </c>
      <c r="J64" s="38">
        <v>2</v>
      </c>
      <c r="K64" s="38"/>
      <c r="L64" s="31">
        <f t="shared" si="9"/>
        <v>11.7</v>
      </c>
      <c r="M64" s="48">
        <f t="shared" si="10"/>
        <v>24.049999999999997</v>
      </c>
      <c r="N64" s="47">
        <v>2</v>
      </c>
      <c r="O64" s="5"/>
      <c r="P64" s="5"/>
    </row>
    <row r="65" spans="1:16" x14ac:dyDescent="0.25">
      <c r="A65" s="23">
        <v>40</v>
      </c>
      <c r="B65" s="67" t="s">
        <v>26</v>
      </c>
      <c r="C65" s="37">
        <v>3.9</v>
      </c>
      <c r="D65" s="38">
        <v>4.9000000000000004</v>
      </c>
      <c r="E65" s="38">
        <v>2</v>
      </c>
      <c r="F65" s="38"/>
      <c r="G65" s="31">
        <f t="shared" si="8"/>
        <v>10.8</v>
      </c>
      <c r="H65" s="37">
        <v>2.6</v>
      </c>
      <c r="I65" s="38">
        <v>7</v>
      </c>
      <c r="J65" s="38">
        <v>2</v>
      </c>
      <c r="K65" s="38"/>
      <c r="L65" s="31">
        <f t="shared" si="9"/>
        <v>11.6</v>
      </c>
      <c r="M65" s="48">
        <f t="shared" si="10"/>
        <v>22.4</v>
      </c>
      <c r="N65" s="47">
        <f t="shared" ref="N65:N75" si="11">RANK(M65,$M$63:$M$75,0)</f>
        <v>3</v>
      </c>
      <c r="O65" s="5"/>
      <c r="P65" s="5"/>
    </row>
    <row r="66" spans="1:16" x14ac:dyDescent="0.25">
      <c r="A66" s="23">
        <v>35</v>
      </c>
      <c r="B66" s="67" t="s">
        <v>32</v>
      </c>
      <c r="C66" s="37">
        <v>2.8</v>
      </c>
      <c r="D66" s="38">
        <v>6.5</v>
      </c>
      <c r="E66" s="38">
        <v>2</v>
      </c>
      <c r="F66" s="38"/>
      <c r="G66" s="31">
        <f t="shared" si="8"/>
        <v>11.3</v>
      </c>
      <c r="H66" s="37">
        <v>2.8</v>
      </c>
      <c r="I66" s="38">
        <v>5.8</v>
      </c>
      <c r="J66" s="38">
        <v>2</v>
      </c>
      <c r="K66" s="38"/>
      <c r="L66" s="31">
        <f t="shared" si="9"/>
        <v>10.6</v>
      </c>
      <c r="M66" s="48">
        <f t="shared" si="10"/>
        <v>21.9</v>
      </c>
      <c r="N66" s="47">
        <f t="shared" si="11"/>
        <v>4</v>
      </c>
      <c r="O66" s="5"/>
      <c r="P66" s="5"/>
    </row>
    <row r="67" spans="1:16" x14ac:dyDescent="0.25">
      <c r="A67" s="23">
        <v>41</v>
      </c>
      <c r="B67" s="67" t="s">
        <v>36</v>
      </c>
      <c r="C67" s="37">
        <v>2.6</v>
      </c>
      <c r="D67" s="38">
        <v>5.65</v>
      </c>
      <c r="E67" s="38">
        <v>2</v>
      </c>
      <c r="F67" s="38"/>
      <c r="G67" s="31">
        <f t="shared" si="8"/>
        <v>10.25</v>
      </c>
      <c r="H67" s="37">
        <v>2.8</v>
      </c>
      <c r="I67" s="38">
        <v>6.4</v>
      </c>
      <c r="J67" s="38">
        <v>2</v>
      </c>
      <c r="K67" s="38"/>
      <c r="L67" s="31">
        <f t="shared" si="9"/>
        <v>11.2</v>
      </c>
      <c r="M67" s="48">
        <f t="shared" si="10"/>
        <v>21.45</v>
      </c>
      <c r="N67" s="47">
        <f t="shared" si="11"/>
        <v>5</v>
      </c>
      <c r="O67" s="5"/>
      <c r="P67" s="5"/>
    </row>
    <row r="68" spans="1:16" x14ac:dyDescent="0.25">
      <c r="A68" s="23">
        <v>36</v>
      </c>
      <c r="B68" s="67" t="s">
        <v>33</v>
      </c>
      <c r="C68" s="37">
        <v>2.8</v>
      </c>
      <c r="D68" s="38">
        <v>5.8</v>
      </c>
      <c r="E68" s="38">
        <v>2</v>
      </c>
      <c r="F68" s="38"/>
      <c r="G68" s="31">
        <f t="shared" si="8"/>
        <v>10.6</v>
      </c>
      <c r="H68" s="37">
        <v>2.8</v>
      </c>
      <c r="I68" s="38">
        <v>5.8</v>
      </c>
      <c r="J68" s="38">
        <v>2</v>
      </c>
      <c r="K68" s="38"/>
      <c r="L68" s="31">
        <f t="shared" si="9"/>
        <v>10.6</v>
      </c>
      <c r="M68" s="48">
        <f t="shared" si="10"/>
        <v>21.2</v>
      </c>
      <c r="N68" s="47">
        <f t="shared" si="11"/>
        <v>6</v>
      </c>
      <c r="O68" s="5"/>
      <c r="P68" s="5"/>
    </row>
    <row r="69" spans="1:16" x14ac:dyDescent="0.25">
      <c r="A69" s="23">
        <v>42</v>
      </c>
      <c r="B69" s="67" t="s">
        <v>38</v>
      </c>
      <c r="C69" s="37">
        <v>2.6</v>
      </c>
      <c r="D69" s="38">
        <v>5.0999999999999996</v>
      </c>
      <c r="E69" s="38">
        <v>2</v>
      </c>
      <c r="F69" s="38"/>
      <c r="G69" s="31">
        <f t="shared" si="8"/>
        <v>9.6999999999999993</v>
      </c>
      <c r="H69" s="37">
        <v>2.2000000000000002</v>
      </c>
      <c r="I69" s="38">
        <v>6.4</v>
      </c>
      <c r="J69" s="38">
        <v>2</v>
      </c>
      <c r="K69" s="38"/>
      <c r="L69" s="31">
        <f t="shared" si="9"/>
        <v>10.600000000000001</v>
      </c>
      <c r="M69" s="48">
        <f t="shared" si="10"/>
        <v>20.3</v>
      </c>
      <c r="N69" s="47">
        <f t="shared" si="11"/>
        <v>7</v>
      </c>
      <c r="O69" s="5"/>
      <c r="P69" s="5"/>
    </row>
    <row r="70" spans="1:16" x14ac:dyDescent="0.25">
      <c r="A70" s="23">
        <v>37</v>
      </c>
      <c r="B70" s="67" t="s">
        <v>67</v>
      </c>
      <c r="C70" s="37">
        <v>1.9</v>
      </c>
      <c r="D70" s="38">
        <v>6</v>
      </c>
      <c r="E70" s="38">
        <v>2</v>
      </c>
      <c r="F70" s="38"/>
      <c r="G70" s="31">
        <f t="shared" si="8"/>
        <v>9.9</v>
      </c>
      <c r="H70" s="37">
        <v>2.7</v>
      </c>
      <c r="I70" s="38">
        <v>5.4</v>
      </c>
      <c r="J70" s="38">
        <v>2</v>
      </c>
      <c r="K70" s="38"/>
      <c r="L70" s="31">
        <f t="shared" si="9"/>
        <v>10.100000000000001</v>
      </c>
      <c r="M70" s="48">
        <f t="shared" si="10"/>
        <v>20</v>
      </c>
      <c r="N70" s="47">
        <f t="shared" si="11"/>
        <v>8</v>
      </c>
      <c r="O70" s="5"/>
      <c r="P70" s="5"/>
    </row>
    <row r="71" spans="1:16" x14ac:dyDescent="0.25">
      <c r="A71" s="23">
        <v>43</v>
      </c>
      <c r="B71" s="67" t="s">
        <v>39</v>
      </c>
      <c r="C71" s="37">
        <v>2.1</v>
      </c>
      <c r="D71" s="38">
        <v>5.15</v>
      </c>
      <c r="E71" s="38">
        <v>2</v>
      </c>
      <c r="F71" s="38"/>
      <c r="G71" s="31">
        <f t="shared" si="8"/>
        <v>9.25</v>
      </c>
      <c r="H71" s="37">
        <v>2.2000000000000002</v>
      </c>
      <c r="I71" s="38">
        <v>5.4</v>
      </c>
      <c r="J71" s="38">
        <v>2</v>
      </c>
      <c r="K71" s="38"/>
      <c r="L71" s="31">
        <f t="shared" si="9"/>
        <v>9.6000000000000014</v>
      </c>
      <c r="M71" s="48">
        <f t="shared" si="10"/>
        <v>18.850000000000001</v>
      </c>
      <c r="N71" s="47">
        <f t="shared" si="11"/>
        <v>9</v>
      </c>
      <c r="O71" s="5"/>
      <c r="P71" s="5"/>
    </row>
    <row r="72" spans="1:16" x14ac:dyDescent="0.25">
      <c r="A72" s="23">
        <v>44</v>
      </c>
      <c r="B72" s="67" t="s">
        <v>37</v>
      </c>
      <c r="C72" s="37">
        <v>2</v>
      </c>
      <c r="D72" s="38">
        <v>5.15</v>
      </c>
      <c r="E72" s="38">
        <v>2</v>
      </c>
      <c r="F72" s="38"/>
      <c r="G72" s="31">
        <f t="shared" si="8"/>
        <v>9.15</v>
      </c>
      <c r="H72" s="37">
        <v>1.9</v>
      </c>
      <c r="I72" s="38">
        <v>5.7</v>
      </c>
      <c r="J72" s="38">
        <v>2</v>
      </c>
      <c r="K72" s="38"/>
      <c r="L72" s="31">
        <f t="shared" si="9"/>
        <v>9.6</v>
      </c>
      <c r="M72" s="48">
        <f t="shared" si="10"/>
        <v>18.75</v>
      </c>
      <c r="N72" s="47">
        <f t="shared" si="11"/>
        <v>10</v>
      </c>
      <c r="O72" s="5"/>
      <c r="P72" s="5"/>
    </row>
    <row r="73" spans="1:16" x14ac:dyDescent="0.25">
      <c r="A73" s="23">
        <v>47</v>
      </c>
      <c r="B73" s="67" t="s">
        <v>42</v>
      </c>
      <c r="C73" s="37">
        <v>1.5</v>
      </c>
      <c r="D73" s="38">
        <v>5</v>
      </c>
      <c r="E73" s="38">
        <v>2</v>
      </c>
      <c r="F73" s="38"/>
      <c r="G73" s="31">
        <f t="shared" si="8"/>
        <v>8.5</v>
      </c>
      <c r="H73" s="37">
        <v>1.8</v>
      </c>
      <c r="I73" s="38">
        <v>5.7</v>
      </c>
      <c r="J73" s="38">
        <v>2</v>
      </c>
      <c r="K73" s="38"/>
      <c r="L73" s="31">
        <f t="shared" si="9"/>
        <v>9.5</v>
      </c>
      <c r="M73" s="48">
        <f t="shared" si="10"/>
        <v>18</v>
      </c>
      <c r="N73" s="47">
        <f t="shared" si="11"/>
        <v>11</v>
      </c>
      <c r="O73" s="5"/>
      <c r="P73" s="5"/>
    </row>
    <row r="74" spans="1:16" x14ac:dyDescent="0.25">
      <c r="A74" s="23">
        <v>45</v>
      </c>
      <c r="B74" s="67" t="s">
        <v>40</v>
      </c>
      <c r="C74" s="37">
        <v>1.9</v>
      </c>
      <c r="D74" s="38">
        <v>4.45</v>
      </c>
      <c r="E74" s="38">
        <v>2</v>
      </c>
      <c r="F74" s="38"/>
      <c r="G74" s="31">
        <f t="shared" si="8"/>
        <v>8.35</v>
      </c>
      <c r="H74" s="37">
        <v>1.8</v>
      </c>
      <c r="I74" s="38">
        <v>5.3</v>
      </c>
      <c r="J74" s="38">
        <v>2</v>
      </c>
      <c r="K74" s="38"/>
      <c r="L74" s="31">
        <f t="shared" si="9"/>
        <v>9.1</v>
      </c>
      <c r="M74" s="48">
        <f t="shared" si="10"/>
        <v>17.45</v>
      </c>
      <c r="N74" s="47">
        <f t="shared" si="11"/>
        <v>12</v>
      </c>
      <c r="O74" s="5"/>
      <c r="P74" s="5"/>
    </row>
    <row r="75" spans="1:16" ht="15.75" thickBot="1" x14ac:dyDescent="0.3">
      <c r="A75" s="19">
        <v>38</v>
      </c>
      <c r="B75" s="68" t="s">
        <v>34</v>
      </c>
      <c r="C75" s="43">
        <v>1.6</v>
      </c>
      <c r="D75" s="44">
        <v>4.3</v>
      </c>
      <c r="E75" s="44">
        <v>2</v>
      </c>
      <c r="F75" s="44"/>
      <c r="G75" s="35">
        <f t="shared" si="8"/>
        <v>7.9</v>
      </c>
      <c r="H75" s="43">
        <v>1.6</v>
      </c>
      <c r="I75" s="44">
        <v>5.9</v>
      </c>
      <c r="J75" s="44">
        <v>1.9</v>
      </c>
      <c r="K75" s="44"/>
      <c r="L75" s="35">
        <f t="shared" si="9"/>
        <v>9.4</v>
      </c>
      <c r="M75" s="50">
        <f t="shared" si="10"/>
        <v>17.3</v>
      </c>
      <c r="N75" s="53">
        <f t="shared" si="11"/>
        <v>13</v>
      </c>
      <c r="O75" s="5"/>
      <c r="P75" s="5"/>
    </row>
    <row r="78" spans="1:16" x14ac:dyDescent="0.25">
      <c r="A78" s="95" t="s">
        <v>69</v>
      </c>
      <c r="B78" s="95"/>
      <c r="C78" s="4"/>
      <c r="D78" s="4"/>
      <c r="E78" s="4"/>
      <c r="F78" s="4"/>
      <c r="G78" s="4"/>
      <c r="H78" s="4"/>
      <c r="I78" s="4"/>
      <c r="J78" s="4"/>
      <c r="K78" s="4"/>
      <c r="L78" s="4"/>
      <c r="M78" s="24"/>
      <c r="N78" s="24"/>
      <c r="O78" s="5"/>
      <c r="P78" s="5"/>
    </row>
    <row r="79" spans="1:16" ht="15.75" thickBot="1" x14ac:dyDescent="0.3">
      <c r="A79" s="4"/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24"/>
      <c r="N79" s="24"/>
      <c r="O79" s="5"/>
      <c r="P79" s="5"/>
    </row>
    <row r="80" spans="1:16" ht="15.75" customHeight="1" x14ac:dyDescent="0.25">
      <c r="A80" s="96" t="s">
        <v>0</v>
      </c>
      <c r="B80" s="93" t="s">
        <v>1</v>
      </c>
      <c r="C80" s="99" t="s">
        <v>2</v>
      </c>
      <c r="D80" s="100"/>
      <c r="E80" s="100"/>
      <c r="F80" s="100"/>
      <c r="G80" s="101"/>
      <c r="H80" s="102" t="s">
        <v>3</v>
      </c>
      <c r="I80" s="103"/>
      <c r="J80" s="103"/>
      <c r="K80" s="103"/>
      <c r="L80" s="104"/>
      <c r="M80" s="93" t="s">
        <v>4</v>
      </c>
      <c r="N80" s="93" t="s">
        <v>5</v>
      </c>
      <c r="O80" s="5"/>
      <c r="P80" s="5"/>
    </row>
    <row r="81" spans="1:16" ht="15.75" thickBot="1" x14ac:dyDescent="0.3">
      <c r="A81" s="97"/>
      <c r="B81" s="98"/>
      <c r="C81" s="15" t="s">
        <v>6</v>
      </c>
      <c r="D81" s="16" t="s">
        <v>8</v>
      </c>
      <c r="E81" s="16" t="s">
        <v>7</v>
      </c>
      <c r="F81" s="16" t="s">
        <v>9</v>
      </c>
      <c r="G81" s="17"/>
      <c r="H81" s="15" t="s">
        <v>6</v>
      </c>
      <c r="I81" s="16" t="s">
        <v>8</v>
      </c>
      <c r="J81" s="16" t="s">
        <v>7</v>
      </c>
      <c r="K81" s="16" t="s">
        <v>9</v>
      </c>
      <c r="L81" s="17"/>
      <c r="M81" s="94"/>
      <c r="N81" s="94"/>
      <c r="O81" s="5"/>
      <c r="P81" s="5"/>
    </row>
    <row r="82" spans="1:16" x14ac:dyDescent="0.25">
      <c r="A82" s="18">
        <v>32</v>
      </c>
      <c r="B82" s="66" t="s">
        <v>56</v>
      </c>
      <c r="C82" s="25">
        <v>3.5</v>
      </c>
      <c r="D82" s="26">
        <v>6.55</v>
      </c>
      <c r="E82" s="26">
        <v>2</v>
      </c>
      <c r="F82" s="26"/>
      <c r="G82" s="27">
        <f>C82+D82+E82-F82</f>
        <v>12.05</v>
      </c>
      <c r="H82" s="25">
        <v>2.8</v>
      </c>
      <c r="I82" s="26">
        <v>6.2</v>
      </c>
      <c r="J82" s="26">
        <v>2</v>
      </c>
      <c r="K82" s="26"/>
      <c r="L82" s="27">
        <f>H82+I82+J82-K82</f>
        <v>11</v>
      </c>
      <c r="M82" s="65">
        <f>G82+L82</f>
        <v>23.05</v>
      </c>
      <c r="N82" s="52">
        <f>RANK(M82,$M$82:$M$85,0)</f>
        <v>1</v>
      </c>
      <c r="O82" s="5"/>
      <c r="P82" s="5"/>
    </row>
    <row r="83" spans="1:16" x14ac:dyDescent="0.25">
      <c r="A83" s="23">
        <v>34</v>
      </c>
      <c r="B83" s="67" t="s">
        <v>55</v>
      </c>
      <c r="C83" s="37">
        <v>2.4</v>
      </c>
      <c r="D83" s="38">
        <v>6.05</v>
      </c>
      <c r="E83" s="38">
        <v>2</v>
      </c>
      <c r="F83" s="38"/>
      <c r="G83" s="31">
        <f>C83+D83+E83-F83</f>
        <v>10.45</v>
      </c>
      <c r="H83" s="37">
        <v>2.6</v>
      </c>
      <c r="I83" s="38">
        <v>5.9</v>
      </c>
      <c r="J83" s="38">
        <v>2</v>
      </c>
      <c r="K83" s="38"/>
      <c r="L83" s="31">
        <f>H83+I83+J83-K83</f>
        <v>10.5</v>
      </c>
      <c r="M83" s="48">
        <f>G83+L83</f>
        <v>20.95</v>
      </c>
      <c r="N83" s="47">
        <f>RANK(M83,$M$82:$M$85,0)</f>
        <v>2</v>
      </c>
      <c r="O83" s="5"/>
      <c r="P83" s="5"/>
    </row>
    <row r="84" spans="1:16" x14ac:dyDescent="0.25">
      <c r="A84" s="23">
        <v>31</v>
      </c>
      <c r="B84" s="67" t="s">
        <v>46</v>
      </c>
      <c r="C84" s="37">
        <v>2.4</v>
      </c>
      <c r="D84" s="38">
        <v>4.3499999999999996</v>
      </c>
      <c r="E84" s="38">
        <v>2</v>
      </c>
      <c r="F84" s="38"/>
      <c r="G84" s="31">
        <f>C84+D84+E84-F84</f>
        <v>8.75</v>
      </c>
      <c r="H84" s="37">
        <v>2.6</v>
      </c>
      <c r="I84" s="38">
        <v>5.4</v>
      </c>
      <c r="J84" s="38">
        <v>2</v>
      </c>
      <c r="K84" s="38"/>
      <c r="L84" s="31">
        <f>H84+I84+J84-K84</f>
        <v>10</v>
      </c>
      <c r="M84" s="48">
        <f>G84+L84</f>
        <v>18.75</v>
      </c>
      <c r="N84" s="47">
        <f>RANK(M84,$M$82:$M$85,0)</f>
        <v>3</v>
      </c>
      <c r="O84" s="5"/>
      <c r="P84" s="5"/>
    </row>
    <row r="85" spans="1:16" ht="15.75" thickBot="1" x14ac:dyDescent="0.3">
      <c r="A85" s="19">
        <v>33</v>
      </c>
      <c r="B85" s="68" t="s">
        <v>21</v>
      </c>
      <c r="C85" s="43">
        <v>1.6</v>
      </c>
      <c r="D85" s="44">
        <v>4.6500000000000004</v>
      </c>
      <c r="E85" s="44">
        <v>1.9</v>
      </c>
      <c r="F85" s="44"/>
      <c r="G85" s="35">
        <f>C85+D85+E85-F85</f>
        <v>8.15</v>
      </c>
      <c r="H85" s="43">
        <v>1.5</v>
      </c>
      <c r="I85" s="44">
        <v>6</v>
      </c>
      <c r="J85" s="44">
        <v>2</v>
      </c>
      <c r="K85" s="44"/>
      <c r="L85" s="35">
        <f>H85+I85+J85-K85</f>
        <v>9.5</v>
      </c>
      <c r="M85" s="50">
        <f>G85+L85</f>
        <v>17.649999999999999</v>
      </c>
      <c r="N85" s="53">
        <f>RANK(M85,$M$82:$M$85,0)</f>
        <v>4</v>
      </c>
      <c r="O85" s="5"/>
      <c r="P85" s="5"/>
    </row>
    <row r="88" spans="1:16" x14ac:dyDescent="0.25">
      <c r="A88" s="118" t="s">
        <v>43</v>
      </c>
      <c r="B88" s="118"/>
    </row>
    <row r="89" spans="1:16" ht="15.75" thickBot="1" x14ac:dyDescent="0.3"/>
    <row r="90" spans="1:16" ht="14.45" customHeight="1" x14ac:dyDescent="0.25">
      <c r="A90" s="119" t="s">
        <v>0</v>
      </c>
      <c r="B90" s="121" t="s">
        <v>1</v>
      </c>
      <c r="C90" s="134" t="s">
        <v>2</v>
      </c>
      <c r="D90" s="135"/>
      <c r="E90" s="135"/>
      <c r="F90" s="135"/>
      <c r="G90" s="136"/>
      <c r="H90" s="134" t="s">
        <v>3</v>
      </c>
      <c r="I90" s="135"/>
      <c r="J90" s="135"/>
      <c r="K90" s="135"/>
      <c r="L90" s="136"/>
      <c r="M90" s="121" t="s">
        <v>4</v>
      </c>
      <c r="N90" s="121" t="s">
        <v>5</v>
      </c>
    </row>
    <row r="91" spans="1:16" ht="15.75" thickBot="1" x14ac:dyDescent="0.3">
      <c r="A91" s="120"/>
      <c r="B91" s="122"/>
      <c r="C91" s="9" t="s">
        <v>6</v>
      </c>
      <c r="D91" s="10" t="s">
        <v>8</v>
      </c>
      <c r="E91" s="10" t="s">
        <v>7</v>
      </c>
      <c r="F91" s="10" t="s">
        <v>9</v>
      </c>
      <c r="G91" s="11"/>
      <c r="H91" s="9" t="s">
        <v>6</v>
      </c>
      <c r="I91" s="10" t="s">
        <v>8</v>
      </c>
      <c r="J91" s="10" t="s">
        <v>7</v>
      </c>
      <c r="K91" s="10" t="s">
        <v>9</v>
      </c>
      <c r="L91" s="11"/>
      <c r="M91" s="122"/>
      <c r="N91" s="122"/>
    </row>
    <row r="92" spans="1:16" x14ac:dyDescent="0.25">
      <c r="A92" s="18">
        <v>48</v>
      </c>
      <c r="B92" s="66" t="s">
        <v>44</v>
      </c>
      <c r="C92" s="25">
        <v>2.7</v>
      </c>
      <c r="D92" s="26">
        <v>4.95</v>
      </c>
      <c r="E92" s="26">
        <v>2</v>
      </c>
      <c r="F92" s="40"/>
      <c r="G92" s="69">
        <f>C92+D92+E92-F92</f>
        <v>9.65</v>
      </c>
      <c r="H92" s="28">
        <v>2.4</v>
      </c>
      <c r="I92" s="26">
        <v>6.75</v>
      </c>
      <c r="J92" s="26">
        <v>2</v>
      </c>
      <c r="K92" s="40"/>
      <c r="L92" s="72">
        <f>H92+I92+J92-K92</f>
        <v>11.15</v>
      </c>
      <c r="M92" s="59">
        <f>G92+L92</f>
        <v>20.8</v>
      </c>
      <c r="N92" s="52">
        <f>RANK(M92,$M$92:$M$96,0)</f>
        <v>1</v>
      </c>
    </row>
    <row r="93" spans="1:16" x14ac:dyDescent="0.25">
      <c r="A93" s="23">
        <v>51</v>
      </c>
      <c r="B93" s="67" t="s">
        <v>70</v>
      </c>
      <c r="C93" s="37">
        <v>2.5</v>
      </c>
      <c r="D93" s="38">
        <v>5.35</v>
      </c>
      <c r="E93" s="38">
        <v>2</v>
      </c>
      <c r="F93" s="41"/>
      <c r="G93" s="70">
        <f>C93+D93+E93-F93</f>
        <v>9.85</v>
      </c>
      <c r="H93" s="39">
        <v>2.2999999999999998</v>
      </c>
      <c r="I93" s="38">
        <v>6.05</v>
      </c>
      <c r="J93" s="38">
        <v>2</v>
      </c>
      <c r="K93" s="41"/>
      <c r="L93" s="73">
        <f>H93+I93+J93-K93</f>
        <v>10.35</v>
      </c>
      <c r="M93" s="60">
        <f>G93+L93</f>
        <v>20.2</v>
      </c>
      <c r="N93" s="49">
        <f>RANK(M93,$M$92:$M$96,0)</f>
        <v>2</v>
      </c>
    </row>
    <row r="94" spans="1:16" x14ac:dyDescent="0.25">
      <c r="A94" s="23">
        <v>50</v>
      </c>
      <c r="B94" s="67" t="s">
        <v>45</v>
      </c>
      <c r="C94" s="37">
        <v>2.7</v>
      </c>
      <c r="D94" s="38">
        <v>5.75</v>
      </c>
      <c r="E94" s="38">
        <v>2</v>
      </c>
      <c r="F94" s="41"/>
      <c r="G94" s="70">
        <f>C94+D94+E94-F94</f>
        <v>10.45</v>
      </c>
      <c r="H94" s="39">
        <v>1.5</v>
      </c>
      <c r="I94" s="38">
        <v>6.5</v>
      </c>
      <c r="J94" s="38">
        <v>1.6</v>
      </c>
      <c r="K94" s="41"/>
      <c r="L94" s="73">
        <f>H94+I94+J94-K94</f>
        <v>9.6</v>
      </c>
      <c r="M94" s="60">
        <f>G94+L94</f>
        <v>20.049999999999997</v>
      </c>
      <c r="N94" s="49">
        <f>RANK(M94,$M$92:$M$96,0)</f>
        <v>3</v>
      </c>
    </row>
    <row r="95" spans="1:16" x14ac:dyDescent="0.25">
      <c r="A95" s="23">
        <v>52</v>
      </c>
      <c r="B95" s="67" t="s">
        <v>46</v>
      </c>
      <c r="C95" s="37">
        <v>3</v>
      </c>
      <c r="D95" s="38">
        <v>4.55</v>
      </c>
      <c r="E95" s="38">
        <v>2</v>
      </c>
      <c r="F95" s="41"/>
      <c r="G95" s="70">
        <f>C95+D95+E95-F95</f>
        <v>9.5500000000000007</v>
      </c>
      <c r="H95" s="39">
        <v>2.4</v>
      </c>
      <c r="I95" s="38">
        <v>6.2</v>
      </c>
      <c r="J95" s="38">
        <v>2</v>
      </c>
      <c r="K95" s="41">
        <v>0.3</v>
      </c>
      <c r="L95" s="73">
        <f>H95+I95+J95-K95</f>
        <v>10.299999999999999</v>
      </c>
      <c r="M95" s="60">
        <f>G95+L95</f>
        <v>19.850000000000001</v>
      </c>
      <c r="N95" s="49">
        <f>RANK(M95,$M$92:$M$96,0)</f>
        <v>4</v>
      </c>
    </row>
    <row r="96" spans="1:16" ht="15.75" thickBot="1" x14ac:dyDescent="0.3">
      <c r="A96" s="22">
        <v>53</v>
      </c>
      <c r="B96" s="68" t="s">
        <v>47</v>
      </c>
      <c r="C96" s="33">
        <v>1.9</v>
      </c>
      <c r="D96" s="34">
        <v>5.65</v>
      </c>
      <c r="E96" s="34">
        <v>2</v>
      </c>
      <c r="F96" s="54"/>
      <c r="G96" s="71">
        <f>C96+D96+E96-F96</f>
        <v>9.5500000000000007</v>
      </c>
      <c r="H96" s="36">
        <v>2.2000000000000002</v>
      </c>
      <c r="I96" s="34">
        <v>5.8</v>
      </c>
      <c r="J96" s="34">
        <v>2</v>
      </c>
      <c r="K96" s="54"/>
      <c r="L96" s="74">
        <f>H96+I96+J96-K96</f>
        <v>10</v>
      </c>
      <c r="M96" s="61">
        <f>G96+L96</f>
        <v>19.55</v>
      </c>
      <c r="N96" s="51">
        <f>RANK(M96,$M$92:$M$96,0)</f>
        <v>5</v>
      </c>
    </row>
    <row r="99" spans="1:16" x14ac:dyDescent="0.25">
      <c r="A99" s="95" t="s">
        <v>48</v>
      </c>
      <c r="B99" s="95"/>
      <c r="C99" s="4"/>
      <c r="D99" s="4"/>
      <c r="E99" s="4"/>
      <c r="F99" s="4"/>
      <c r="G99" s="4"/>
      <c r="H99" s="4"/>
      <c r="I99" s="4"/>
      <c r="J99" s="4"/>
      <c r="K99" s="4"/>
      <c r="L99" s="4"/>
      <c r="M99" s="24"/>
      <c r="N99" s="24"/>
      <c r="O99" s="5"/>
      <c r="P99" s="5"/>
    </row>
    <row r="100" spans="1:16" ht="15.75" thickBot="1" x14ac:dyDescent="0.3">
      <c r="A100" s="4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24"/>
      <c r="N100" s="24"/>
      <c r="O100" s="5"/>
      <c r="P100" s="5"/>
    </row>
    <row r="101" spans="1:16" ht="15.75" customHeight="1" x14ac:dyDescent="0.25">
      <c r="A101" s="96" t="s">
        <v>0</v>
      </c>
      <c r="B101" s="93" t="s">
        <v>1</v>
      </c>
      <c r="C101" s="99" t="s">
        <v>2</v>
      </c>
      <c r="D101" s="100"/>
      <c r="E101" s="100"/>
      <c r="F101" s="100"/>
      <c r="G101" s="101"/>
      <c r="H101" s="102" t="s">
        <v>3</v>
      </c>
      <c r="I101" s="103"/>
      <c r="J101" s="103"/>
      <c r="K101" s="103"/>
      <c r="L101" s="104"/>
      <c r="M101" s="93" t="s">
        <v>4</v>
      </c>
      <c r="N101" s="93" t="s">
        <v>5</v>
      </c>
      <c r="O101" s="5"/>
      <c r="P101" s="5"/>
    </row>
    <row r="102" spans="1:16" ht="15.75" thickBot="1" x14ac:dyDescent="0.3">
      <c r="A102" s="97"/>
      <c r="B102" s="98"/>
      <c r="C102" s="15" t="s">
        <v>6</v>
      </c>
      <c r="D102" s="16" t="s">
        <v>8</v>
      </c>
      <c r="E102" s="16" t="s">
        <v>7</v>
      </c>
      <c r="F102" s="16" t="s">
        <v>9</v>
      </c>
      <c r="G102" s="17"/>
      <c r="H102" s="15" t="s">
        <v>6</v>
      </c>
      <c r="I102" s="16" t="s">
        <v>8</v>
      </c>
      <c r="J102" s="16" t="s">
        <v>7</v>
      </c>
      <c r="K102" s="16" t="s">
        <v>9</v>
      </c>
      <c r="L102" s="17"/>
      <c r="M102" s="94"/>
      <c r="N102" s="94"/>
      <c r="O102" s="5"/>
      <c r="P102" s="5"/>
    </row>
    <row r="103" spans="1:16" x14ac:dyDescent="0.25">
      <c r="A103" s="18">
        <v>55</v>
      </c>
      <c r="B103" s="66" t="s">
        <v>50</v>
      </c>
      <c r="C103" s="28">
        <v>3.5</v>
      </c>
      <c r="D103" s="26">
        <v>6.1</v>
      </c>
      <c r="E103" s="26">
        <v>2</v>
      </c>
      <c r="F103" s="40"/>
      <c r="G103" s="69">
        <f>C103+D103+E103-F103</f>
        <v>11.6</v>
      </c>
      <c r="H103" s="28">
        <v>3</v>
      </c>
      <c r="I103" s="26">
        <v>6.6</v>
      </c>
      <c r="J103" s="26">
        <v>2</v>
      </c>
      <c r="K103" s="40"/>
      <c r="L103" s="72">
        <f>H103+I103+J103-K103</f>
        <v>11.6</v>
      </c>
      <c r="M103" s="59">
        <f>G103+L103</f>
        <v>23.2</v>
      </c>
      <c r="N103" s="52">
        <f>RANK(M103,$M$103:$M$105,0)</f>
        <v>1</v>
      </c>
    </row>
    <row r="104" spans="1:16" x14ac:dyDescent="0.25">
      <c r="A104" s="23">
        <v>56</v>
      </c>
      <c r="B104" s="67" t="s">
        <v>21</v>
      </c>
      <c r="C104" s="39">
        <v>2.7</v>
      </c>
      <c r="D104" s="38">
        <v>5.4</v>
      </c>
      <c r="E104" s="38">
        <v>1.7</v>
      </c>
      <c r="F104" s="41"/>
      <c r="G104" s="70">
        <f>C104+D104+E104-F104</f>
        <v>9.8000000000000007</v>
      </c>
      <c r="H104" s="39">
        <v>2.7</v>
      </c>
      <c r="I104" s="38">
        <v>4.95</v>
      </c>
      <c r="J104" s="38">
        <v>2</v>
      </c>
      <c r="K104" s="41"/>
      <c r="L104" s="73">
        <f>H104+I104+J104-K104</f>
        <v>9.65</v>
      </c>
      <c r="M104" s="60">
        <f>G104+L104</f>
        <v>19.450000000000003</v>
      </c>
      <c r="N104" s="49">
        <f>RANK(M104,$M$103:$M$105,0)</f>
        <v>2</v>
      </c>
    </row>
    <row r="105" spans="1:16" ht="15.75" thickBot="1" x14ac:dyDescent="0.3">
      <c r="A105" s="22">
        <v>54</v>
      </c>
      <c r="B105" s="68" t="s">
        <v>49</v>
      </c>
      <c r="C105" s="36">
        <v>2.6</v>
      </c>
      <c r="D105" s="34">
        <v>4.2</v>
      </c>
      <c r="E105" s="34">
        <v>2</v>
      </c>
      <c r="F105" s="54"/>
      <c r="G105" s="71">
        <f>C105+D105+E105-F105</f>
        <v>8.8000000000000007</v>
      </c>
      <c r="H105" s="36">
        <v>2.8</v>
      </c>
      <c r="I105" s="34">
        <v>5.45</v>
      </c>
      <c r="J105" s="34">
        <v>2</v>
      </c>
      <c r="K105" s="54"/>
      <c r="L105" s="74">
        <f>H105+I105+J105-K105</f>
        <v>10.25</v>
      </c>
      <c r="M105" s="61">
        <f>G105+L105</f>
        <v>19.05</v>
      </c>
      <c r="N105" s="51">
        <f>RANK(M105,$M$103:$M$105,0)</f>
        <v>3</v>
      </c>
    </row>
    <row r="107" spans="1:16" x14ac:dyDescent="0.25">
      <c r="A107" s="4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5"/>
      <c r="P107" s="5"/>
    </row>
    <row r="108" spans="1:16" x14ac:dyDescent="0.25">
      <c r="A108" s="118" t="s">
        <v>51</v>
      </c>
      <c r="B108" s="118"/>
    </row>
    <row r="109" spans="1:16" ht="15.75" thickBot="1" x14ac:dyDescent="0.3"/>
    <row r="110" spans="1:16" ht="14.45" customHeight="1" x14ac:dyDescent="0.25">
      <c r="A110" s="119" t="s">
        <v>0</v>
      </c>
      <c r="B110" s="121" t="s">
        <v>1</v>
      </c>
      <c r="C110" s="134" t="s">
        <v>2</v>
      </c>
      <c r="D110" s="135"/>
      <c r="E110" s="135"/>
      <c r="F110" s="135"/>
      <c r="G110" s="136"/>
      <c r="H110" s="134" t="s">
        <v>3</v>
      </c>
      <c r="I110" s="135"/>
      <c r="J110" s="135"/>
      <c r="K110" s="135"/>
      <c r="L110" s="136"/>
      <c r="M110" s="121" t="s">
        <v>4</v>
      </c>
      <c r="N110" s="121" t="s">
        <v>5</v>
      </c>
    </row>
    <row r="111" spans="1:16" ht="15.75" thickBot="1" x14ac:dyDescent="0.3">
      <c r="A111" s="120"/>
      <c r="B111" s="122"/>
      <c r="C111" s="9" t="s">
        <v>6</v>
      </c>
      <c r="D111" s="10" t="s">
        <v>8</v>
      </c>
      <c r="E111" s="10" t="s">
        <v>7</v>
      </c>
      <c r="F111" s="10" t="s">
        <v>9</v>
      </c>
      <c r="G111" s="11"/>
      <c r="H111" s="9" t="s">
        <v>6</v>
      </c>
      <c r="I111" s="10" t="s">
        <v>8</v>
      </c>
      <c r="J111" s="10" t="s">
        <v>7</v>
      </c>
      <c r="K111" s="10" t="s">
        <v>9</v>
      </c>
      <c r="L111" s="11"/>
      <c r="M111" s="122"/>
      <c r="N111" s="122"/>
    </row>
    <row r="112" spans="1:16" x14ac:dyDescent="0.25">
      <c r="A112" s="18">
        <v>61</v>
      </c>
      <c r="B112" s="66" t="s">
        <v>26</v>
      </c>
      <c r="C112" s="28">
        <v>2.8</v>
      </c>
      <c r="D112" s="26">
        <v>6.7</v>
      </c>
      <c r="E112" s="26">
        <v>1.9</v>
      </c>
      <c r="F112" s="40"/>
      <c r="G112" s="27">
        <f t="shared" ref="G112:G118" si="12">C112+D112+E112-F112</f>
        <v>11.4</v>
      </c>
      <c r="H112" s="28">
        <v>2.7</v>
      </c>
      <c r="I112" s="26">
        <v>6.8</v>
      </c>
      <c r="J112" s="26">
        <v>2</v>
      </c>
      <c r="K112" s="26"/>
      <c r="L112" s="27">
        <f t="shared" ref="L112:L118" si="13">H112+I112+J112-K112</f>
        <v>11.5</v>
      </c>
      <c r="M112" s="65">
        <f t="shared" ref="M112:M118" si="14">G112+L112</f>
        <v>22.9</v>
      </c>
      <c r="N112" s="62">
        <f t="shared" ref="N112:N118" si="15">RANK(M112,$M$112:$M$118,0)</f>
        <v>1</v>
      </c>
    </row>
    <row r="113" spans="1:14" x14ac:dyDescent="0.25">
      <c r="A113" s="23">
        <v>60</v>
      </c>
      <c r="B113" s="67" t="s">
        <v>49</v>
      </c>
      <c r="C113" s="39">
        <v>3.5</v>
      </c>
      <c r="D113" s="38">
        <v>5.6</v>
      </c>
      <c r="E113" s="38">
        <v>2</v>
      </c>
      <c r="F113" s="41"/>
      <c r="G113" s="31">
        <f t="shared" si="12"/>
        <v>11.1</v>
      </c>
      <c r="H113" s="39">
        <v>2.8</v>
      </c>
      <c r="I113" s="38">
        <v>6.7</v>
      </c>
      <c r="J113" s="38">
        <v>2</v>
      </c>
      <c r="K113" s="38"/>
      <c r="L113" s="31">
        <f t="shared" si="13"/>
        <v>11.5</v>
      </c>
      <c r="M113" s="48">
        <f t="shared" si="14"/>
        <v>22.6</v>
      </c>
      <c r="N113" s="63">
        <f t="shared" si="15"/>
        <v>2</v>
      </c>
    </row>
    <row r="114" spans="1:14" x14ac:dyDescent="0.25">
      <c r="A114" s="23">
        <v>62</v>
      </c>
      <c r="B114" s="67" t="s">
        <v>60</v>
      </c>
      <c r="C114" s="39">
        <v>3.1</v>
      </c>
      <c r="D114" s="38">
        <v>5.9</v>
      </c>
      <c r="E114" s="38">
        <v>2</v>
      </c>
      <c r="F114" s="41"/>
      <c r="G114" s="31">
        <f t="shared" si="12"/>
        <v>11</v>
      </c>
      <c r="H114" s="39">
        <v>2.6</v>
      </c>
      <c r="I114" s="38">
        <v>6.2</v>
      </c>
      <c r="J114" s="38">
        <v>1.9</v>
      </c>
      <c r="K114" s="38"/>
      <c r="L114" s="31">
        <f t="shared" si="13"/>
        <v>10.700000000000001</v>
      </c>
      <c r="M114" s="48">
        <f t="shared" si="14"/>
        <v>21.700000000000003</v>
      </c>
      <c r="N114" s="63">
        <f t="shared" si="15"/>
        <v>3</v>
      </c>
    </row>
    <row r="115" spans="1:14" x14ac:dyDescent="0.25">
      <c r="A115" s="23">
        <v>58</v>
      </c>
      <c r="B115" s="67" t="s">
        <v>59</v>
      </c>
      <c r="C115" s="39">
        <v>3.4</v>
      </c>
      <c r="D115" s="38">
        <v>6.3</v>
      </c>
      <c r="E115" s="38">
        <v>1.8</v>
      </c>
      <c r="F115" s="41"/>
      <c r="G115" s="31">
        <f t="shared" si="12"/>
        <v>11.5</v>
      </c>
      <c r="H115" s="39">
        <v>2.4</v>
      </c>
      <c r="I115" s="38">
        <v>5.7</v>
      </c>
      <c r="J115" s="38">
        <v>2</v>
      </c>
      <c r="K115" s="38"/>
      <c r="L115" s="31">
        <f t="shared" si="13"/>
        <v>10.1</v>
      </c>
      <c r="M115" s="48">
        <f t="shared" si="14"/>
        <v>21.6</v>
      </c>
      <c r="N115" s="63">
        <f t="shared" si="15"/>
        <v>4</v>
      </c>
    </row>
    <row r="116" spans="1:14" x14ac:dyDescent="0.25">
      <c r="A116" s="23">
        <v>57</v>
      </c>
      <c r="B116" s="67" t="s">
        <v>58</v>
      </c>
      <c r="C116" s="39">
        <v>2.9</v>
      </c>
      <c r="D116" s="38">
        <v>6.5</v>
      </c>
      <c r="E116" s="38">
        <v>2</v>
      </c>
      <c r="F116" s="41"/>
      <c r="G116" s="31">
        <f t="shared" si="12"/>
        <v>11.4</v>
      </c>
      <c r="H116" s="39">
        <v>2.5</v>
      </c>
      <c r="I116" s="38">
        <v>5.6</v>
      </c>
      <c r="J116" s="38">
        <v>2</v>
      </c>
      <c r="K116" s="38"/>
      <c r="L116" s="31">
        <f t="shared" si="13"/>
        <v>10.1</v>
      </c>
      <c r="M116" s="48">
        <f t="shared" si="14"/>
        <v>21.5</v>
      </c>
      <c r="N116" s="63">
        <f t="shared" si="15"/>
        <v>5</v>
      </c>
    </row>
    <row r="117" spans="1:14" x14ac:dyDescent="0.25">
      <c r="A117" s="23">
        <v>63</v>
      </c>
      <c r="B117" s="67" t="s">
        <v>14</v>
      </c>
      <c r="C117" s="39">
        <v>2.2999999999999998</v>
      </c>
      <c r="D117" s="38">
        <v>6</v>
      </c>
      <c r="E117" s="38">
        <v>2</v>
      </c>
      <c r="F117" s="41"/>
      <c r="G117" s="31">
        <f t="shared" si="12"/>
        <v>10.3</v>
      </c>
      <c r="H117" s="39">
        <v>2.4</v>
      </c>
      <c r="I117" s="38">
        <v>6</v>
      </c>
      <c r="J117" s="38">
        <v>1.8</v>
      </c>
      <c r="K117" s="38"/>
      <c r="L117" s="31">
        <f t="shared" si="13"/>
        <v>10.200000000000001</v>
      </c>
      <c r="M117" s="48">
        <f t="shared" si="14"/>
        <v>20.5</v>
      </c>
      <c r="N117" s="63">
        <f t="shared" si="15"/>
        <v>6</v>
      </c>
    </row>
    <row r="118" spans="1:14" ht="15.75" thickBot="1" x14ac:dyDescent="0.3">
      <c r="A118" s="22">
        <v>59</v>
      </c>
      <c r="B118" s="68" t="s">
        <v>13</v>
      </c>
      <c r="C118" s="36">
        <v>1.7</v>
      </c>
      <c r="D118" s="34">
        <v>6</v>
      </c>
      <c r="E118" s="34">
        <v>1.8</v>
      </c>
      <c r="F118" s="54"/>
      <c r="G118" s="35">
        <f t="shared" si="12"/>
        <v>9.5</v>
      </c>
      <c r="H118" s="36">
        <v>2.2999999999999998</v>
      </c>
      <c r="I118" s="34">
        <v>5.2</v>
      </c>
      <c r="J118" s="34">
        <v>2</v>
      </c>
      <c r="K118" s="34"/>
      <c r="L118" s="35">
        <f t="shared" si="13"/>
        <v>9.5</v>
      </c>
      <c r="M118" s="50">
        <f t="shared" si="14"/>
        <v>19</v>
      </c>
      <c r="N118" s="64">
        <f t="shared" si="15"/>
        <v>7</v>
      </c>
    </row>
    <row r="121" spans="1:14" x14ac:dyDescent="0.25">
      <c r="A121" s="118" t="s">
        <v>10</v>
      </c>
      <c r="B121" s="118"/>
    </row>
    <row r="122" spans="1:14" ht="15.75" thickBot="1" x14ac:dyDescent="0.3"/>
    <row r="123" spans="1:14" x14ac:dyDescent="0.25">
      <c r="A123" s="126" t="s">
        <v>0</v>
      </c>
      <c r="B123" s="124" t="s">
        <v>1</v>
      </c>
      <c r="C123" s="128" t="s">
        <v>2</v>
      </c>
      <c r="D123" s="129"/>
      <c r="E123" s="129"/>
      <c r="F123" s="129"/>
      <c r="G123" s="130"/>
      <c r="H123" s="131" t="s">
        <v>3</v>
      </c>
      <c r="I123" s="132"/>
      <c r="J123" s="132"/>
      <c r="K123" s="132"/>
      <c r="L123" s="133"/>
      <c r="M123" s="124" t="s">
        <v>4</v>
      </c>
      <c r="N123" s="124" t="s">
        <v>5</v>
      </c>
    </row>
    <row r="124" spans="1:14" ht="15.75" thickBot="1" x14ac:dyDescent="0.3">
      <c r="A124" s="127"/>
      <c r="B124" s="125"/>
      <c r="C124" s="12" t="s">
        <v>6</v>
      </c>
      <c r="D124" s="13" t="s">
        <v>8</v>
      </c>
      <c r="E124" s="13" t="s">
        <v>7</v>
      </c>
      <c r="F124" s="13" t="s">
        <v>9</v>
      </c>
      <c r="G124" s="14"/>
      <c r="H124" s="12" t="s">
        <v>6</v>
      </c>
      <c r="I124" s="13" t="s">
        <v>8</v>
      </c>
      <c r="J124" s="13" t="s">
        <v>7</v>
      </c>
      <c r="K124" s="13" t="s">
        <v>9</v>
      </c>
      <c r="L124" s="14"/>
      <c r="M124" s="125"/>
      <c r="N124" s="125"/>
    </row>
    <row r="125" spans="1:14" x14ac:dyDescent="0.25">
      <c r="A125" s="18">
        <v>64</v>
      </c>
      <c r="B125" s="66" t="s">
        <v>13</v>
      </c>
      <c r="C125" s="25">
        <v>3.2</v>
      </c>
      <c r="D125" s="26">
        <v>5.6</v>
      </c>
      <c r="E125" s="26">
        <v>2</v>
      </c>
      <c r="F125" s="26"/>
      <c r="G125" s="27">
        <f>C125+D125+E125-F125</f>
        <v>10.8</v>
      </c>
      <c r="H125" s="25">
        <v>2.2000000000000002</v>
      </c>
      <c r="I125" s="26">
        <v>6.8</v>
      </c>
      <c r="J125" s="26">
        <v>2</v>
      </c>
      <c r="K125" s="26"/>
      <c r="L125" s="27">
        <f>H125+I125+J125-K125</f>
        <v>11</v>
      </c>
      <c r="M125" s="56">
        <f>G125+L125</f>
        <v>21.8</v>
      </c>
      <c r="N125" s="52">
        <f>RANK(M125,$M$125:$M$127,0)</f>
        <v>1</v>
      </c>
    </row>
    <row r="126" spans="1:14" x14ac:dyDescent="0.25">
      <c r="A126" s="20">
        <v>66</v>
      </c>
      <c r="B126" s="67" t="s">
        <v>26</v>
      </c>
      <c r="C126" s="29">
        <v>3</v>
      </c>
      <c r="D126" s="30">
        <v>5.6</v>
      </c>
      <c r="E126" s="30">
        <v>1.7</v>
      </c>
      <c r="F126" s="30"/>
      <c r="G126" s="31">
        <f>C126+D126+E126-F126</f>
        <v>10.299999999999999</v>
      </c>
      <c r="H126" s="29">
        <v>2.4</v>
      </c>
      <c r="I126" s="30">
        <v>6.95</v>
      </c>
      <c r="J126" s="30">
        <v>2</v>
      </c>
      <c r="K126" s="30"/>
      <c r="L126" s="31">
        <f>H126+I126+J126-K126</f>
        <v>11.35</v>
      </c>
      <c r="M126" s="57">
        <f>G126+L126</f>
        <v>21.65</v>
      </c>
      <c r="N126" s="49">
        <f>RANK(M126,$M$125:$M$127,0)</f>
        <v>2</v>
      </c>
    </row>
    <row r="127" spans="1:14" ht="15.75" thickBot="1" x14ac:dyDescent="0.3">
      <c r="A127" s="19">
        <v>65</v>
      </c>
      <c r="B127" s="68" t="s">
        <v>21</v>
      </c>
      <c r="C127" s="43">
        <v>3.05</v>
      </c>
      <c r="D127" s="44">
        <v>5.8</v>
      </c>
      <c r="E127" s="44">
        <v>1.9</v>
      </c>
      <c r="F127" s="44"/>
      <c r="G127" s="35">
        <f>C127+D127+E127-F127</f>
        <v>10.75</v>
      </c>
      <c r="H127" s="43">
        <v>1.8</v>
      </c>
      <c r="I127" s="44">
        <v>6.5</v>
      </c>
      <c r="J127" s="44">
        <v>2</v>
      </c>
      <c r="K127" s="44"/>
      <c r="L127" s="35">
        <f>H127+I127+J127-K127</f>
        <v>10.3</v>
      </c>
      <c r="M127" s="58">
        <f>G127+L127</f>
        <v>21.05</v>
      </c>
      <c r="N127" s="51">
        <f>RANK(M127,$M$125:$M$127,0)</f>
        <v>3</v>
      </c>
    </row>
    <row r="130" spans="4:9" s="55" customFormat="1" x14ac:dyDescent="0.25"/>
    <row r="131" spans="4:9" s="55" customFormat="1" x14ac:dyDescent="0.25"/>
    <row r="132" spans="4:9" s="55" customFormat="1" x14ac:dyDescent="0.25"/>
    <row r="133" spans="4:9" s="55" customFormat="1" x14ac:dyDescent="0.25"/>
    <row r="134" spans="4:9" s="55" customFormat="1" x14ac:dyDescent="0.25"/>
    <row r="135" spans="4:9" s="55" customFormat="1" x14ac:dyDescent="0.25"/>
    <row r="136" spans="4:9" s="55" customFormat="1" x14ac:dyDescent="0.25"/>
    <row r="137" spans="4:9" s="55" customFormat="1" x14ac:dyDescent="0.25"/>
    <row r="138" spans="4:9" s="55" customFormat="1" x14ac:dyDescent="0.25"/>
    <row r="139" spans="4:9" s="55" customFormat="1" x14ac:dyDescent="0.25"/>
    <row r="140" spans="4:9" s="55" customFormat="1" x14ac:dyDescent="0.25"/>
    <row r="141" spans="4:9" s="55" customFormat="1" x14ac:dyDescent="0.25"/>
    <row r="142" spans="4:9" s="55" customFormat="1" x14ac:dyDescent="0.25">
      <c r="D142" s="86"/>
      <c r="E142" s="86"/>
      <c r="H142" s="86"/>
      <c r="I142" s="86"/>
    </row>
    <row r="143" spans="4:9" s="55" customFormat="1" x14ac:dyDescent="0.25">
      <c r="D143" s="86"/>
      <c r="E143" s="86"/>
      <c r="H143" s="86"/>
      <c r="I143" s="86"/>
    </row>
    <row r="144" spans="4:9" s="55" customFormat="1" x14ac:dyDescent="0.25"/>
    <row r="145" spans="5:8" s="55" customFormat="1" x14ac:dyDescent="0.25"/>
    <row r="146" spans="5:8" s="55" customFormat="1" x14ac:dyDescent="0.25"/>
    <row r="147" spans="5:8" s="55" customFormat="1" x14ac:dyDescent="0.25">
      <c r="E147" s="86"/>
      <c r="H147" s="86"/>
    </row>
    <row r="148" spans="5:8" s="55" customFormat="1" x14ac:dyDescent="0.25">
      <c r="F148" s="86"/>
      <c r="G148" s="86"/>
    </row>
    <row r="149" spans="5:8" s="55" customFormat="1" x14ac:dyDescent="0.25"/>
    <row r="150" spans="5:8" s="55" customFormat="1" x14ac:dyDescent="0.25"/>
    <row r="151" spans="5:8" s="55" customFormat="1" x14ac:dyDescent="0.25"/>
  </sheetData>
  <sortState ref="A125:N127">
    <sortCondition ref="N125:N127"/>
  </sortState>
  <mergeCells count="72">
    <mergeCell ref="H90:L90"/>
    <mergeCell ref="M90:M91"/>
    <mergeCell ref="N90:N91"/>
    <mergeCell ref="C61:G61"/>
    <mergeCell ref="H61:L61"/>
    <mergeCell ref="M61:M62"/>
    <mergeCell ref="N61:N62"/>
    <mergeCell ref="A121:B121"/>
    <mergeCell ref="A59:B59"/>
    <mergeCell ref="A61:A62"/>
    <mergeCell ref="B61:B62"/>
    <mergeCell ref="C90:G90"/>
    <mergeCell ref="N110:N111"/>
    <mergeCell ref="M110:M111"/>
    <mergeCell ref="H110:L110"/>
    <mergeCell ref="C110:G110"/>
    <mergeCell ref="C101:G101"/>
    <mergeCell ref="H101:L101"/>
    <mergeCell ref="M101:M102"/>
    <mergeCell ref="N101:N102"/>
    <mergeCell ref="N123:N124"/>
    <mergeCell ref="A123:A124"/>
    <mergeCell ref="B123:B124"/>
    <mergeCell ref="C123:G123"/>
    <mergeCell ref="H123:L123"/>
    <mergeCell ref="M123:M124"/>
    <mergeCell ref="A16:B16"/>
    <mergeCell ref="A18:A19"/>
    <mergeCell ref="B18:B19"/>
    <mergeCell ref="A49:A50"/>
    <mergeCell ref="B49:B50"/>
    <mergeCell ref="A108:B108"/>
    <mergeCell ref="A110:A111"/>
    <mergeCell ref="B110:B111"/>
    <mergeCell ref="A26:B26"/>
    <mergeCell ref="B28:B29"/>
    <mergeCell ref="A28:A29"/>
    <mergeCell ref="A99:B99"/>
    <mergeCell ref="A101:A102"/>
    <mergeCell ref="B101:B102"/>
    <mergeCell ref="A90:A91"/>
    <mergeCell ref="B90:B91"/>
    <mergeCell ref="A88:B88"/>
    <mergeCell ref="A2:N2"/>
    <mergeCell ref="A3:N3"/>
    <mergeCell ref="C7:G7"/>
    <mergeCell ref="H7:L7"/>
    <mergeCell ref="A7:A8"/>
    <mergeCell ref="B7:B8"/>
    <mergeCell ref="N7:N8"/>
    <mergeCell ref="M7:M8"/>
    <mergeCell ref="A5:B5"/>
    <mergeCell ref="C18:G18"/>
    <mergeCell ref="H18:L18"/>
    <mergeCell ref="M18:M19"/>
    <mergeCell ref="N18:N19"/>
    <mergeCell ref="A47:B47"/>
    <mergeCell ref="H28:L28"/>
    <mergeCell ref="N28:N29"/>
    <mergeCell ref="C28:G28"/>
    <mergeCell ref="M28:M29"/>
    <mergeCell ref="M49:M50"/>
    <mergeCell ref="N49:N50"/>
    <mergeCell ref="A78:B78"/>
    <mergeCell ref="A80:A81"/>
    <mergeCell ref="B80:B81"/>
    <mergeCell ref="C80:G80"/>
    <mergeCell ref="H80:L80"/>
    <mergeCell ref="M80:M81"/>
    <mergeCell ref="N80:N81"/>
    <mergeCell ref="C49:G49"/>
    <mergeCell ref="H49:L49"/>
  </mergeCells>
  <phoneticPr fontId="5" type="noConversion"/>
  <pageMargins left="0.7" right="0.7" top="0.78740157499999996" bottom="0.78740157499999996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workbookViewId="0"/>
  </sheetViews>
  <sheetFormatPr defaultRowHeight="15" x14ac:dyDescent="0.25"/>
  <cols>
    <col min="2" max="2" width="22.7109375" bestFit="1" customWidth="1"/>
  </cols>
  <sheetData>
    <row r="2" spans="1:14" ht="28.5" x14ac:dyDescent="0.45">
      <c r="A2" s="113" t="s">
        <v>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.75" x14ac:dyDescent="0.3">
      <c r="A3" s="114">
        <v>42820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5" spans="1:14" x14ac:dyDescent="0.25">
      <c r="A5" s="118" t="s">
        <v>11</v>
      </c>
      <c r="B5" s="118"/>
    </row>
    <row r="6" spans="1:14" ht="15.75" thickBot="1" x14ac:dyDescent="0.3"/>
    <row r="7" spans="1:14" x14ac:dyDescent="0.25">
      <c r="A7" s="116" t="s">
        <v>0</v>
      </c>
      <c r="B7" s="111" t="s">
        <v>1</v>
      </c>
      <c r="C7" s="105" t="s">
        <v>2</v>
      </c>
      <c r="D7" s="106"/>
      <c r="E7" s="106"/>
      <c r="F7" s="106"/>
      <c r="G7" s="107"/>
      <c r="H7" s="108" t="s">
        <v>3</v>
      </c>
      <c r="I7" s="109"/>
      <c r="J7" s="109"/>
      <c r="K7" s="109"/>
      <c r="L7" s="110"/>
      <c r="M7" s="111" t="s">
        <v>4</v>
      </c>
      <c r="N7" s="111" t="s">
        <v>5</v>
      </c>
    </row>
    <row r="8" spans="1:14" ht="15.75" thickBot="1" x14ac:dyDescent="0.3">
      <c r="A8" s="117"/>
      <c r="B8" s="112"/>
      <c r="C8" s="6" t="s">
        <v>6</v>
      </c>
      <c r="D8" s="7" t="s">
        <v>8</v>
      </c>
      <c r="E8" s="7" t="s">
        <v>7</v>
      </c>
      <c r="F8" s="7" t="s">
        <v>9</v>
      </c>
      <c r="G8" s="8"/>
      <c r="H8" s="6" t="s">
        <v>6</v>
      </c>
      <c r="I8" s="7" t="s">
        <v>8</v>
      </c>
      <c r="J8" s="7" t="s">
        <v>7</v>
      </c>
      <c r="K8" s="7" t="s">
        <v>9</v>
      </c>
      <c r="L8" s="8"/>
      <c r="M8" s="112"/>
      <c r="N8" s="112"/>
    </row>
    <row r="9" spans="1:14" x14ac:dyDescent="0.25">
      <c r="A9" s="1">
        <v>5</v>
      </c>
      <c r="B9" s="75" t="s">
        <v>15</v>
      </c>
      <c r="C9" s="28">
        <v>1.3</v>
      </c>
      <c r="D9" s="26">
        <v>6.45</v>
      </c>
      <c r="E9" s="26">
        <v>2</v>
      </c>
      <c r="F9" s="26"/>
      <c r="G9" s="40">
        <f>C9+D9+E9-F9</f>
        <v>9.75</v>
      </c>
      <c r="H9" s="25">
        <v>1.5</v>
      </c>
      <c r="I9" s="26">
        <v>6.6</v>
      </c>
      <c r="J9" s="26">
        <v>2</v>
      </c>
      <c r="K9" s="26"/>
      <c r="L9" s="27">
        <f>H9+I9+J9-K9</f>
        <v>10.1</v>
      </c>
      <c r="M9" s="78">
        <f>G9+L9</f>
        <v>19.850000000000001</v>
      </c>
      <c r="N9" s="79">
        <f>RANK(M9,$M$9:$M$13,0)</f>
        <v>1</v>
      </c>
    </row>
    <row r="10" spans="1:14" x14ac:dyDescent="0.25">
      <c r="A10" s="2">
        <v>8</v>
      </c>
      <c r="B10" s="76" t="s">
        <v>18</v>
      </c>
      <c r="C10" s="32">
        <v>1.6</v>
      </c>
      <c r="D10" s="30">
        <v>5.35</v>
      </c>
      <c r="E10" s="30">
        <v>2</v>
      </c>
      <c r="F10" s="30"/>
      <c r="G10" s="42">
        <f>C10+D10+E10-F10</f>
        <v>8.9499999999999993</v>
      </c>
      <c r="H10" s="29">
        <v>1.5</v>
      </c>
      <c r="I10" s="30">
        <v>7.1</v>
      </c>
      <c r="J10" s="30">
        <v>2</v>
      </c>
      <c r="K10" s="30"/>
      <c r="L10" s="31">
        <f>H10+I10+J10-K10</f>
        <v>10.6</v>
      </c>
      <c r="M10" s="80">
        <f>G10+L10</f>
        <v>19.549999999999997</v>
      </c>
      <c r="N10" s="81">
        <f>RANK(M10,$M$9:$M$13,0)</f>
        <v>2</v>
      </c>
    </row>
    <row r="11" spans="1:14" x14ac:dyDescent="0.25">
      <c r="A11" s="2">
        <v>6</v>
      </c>
      <c r="B11" s="76" t="s">
        <v>16</v>
      </c>
      <c r="C11" s="32">
        <v>1.4</v>
      </c>
      <c r="D11" s="30">
        <v>5.65</v>
      </c>
      <c r="E11" s="30">
        <v>2</v>
      </c>
      <c r="F11" s="30"/>
      <c r="G11" s="42">
        <f>C11+D11+E11-F11</f>
        <v>9.0500000000000007</v>
      </c>
      <c r="H11" s="29">
        <v>1.4</v>
      </c>
      <c r="I11" s="30">
        <v>6.2</v>
      </c>
      <c r="J11" s="30">
        <v>2</v>
      </c>
      <c r="K11" s="30"/>
      <c r="L11" s="31">
        <f>H11+I11+J11-K11</f>
        <v>9.6</v>
      </c>
      <c r="M11" s="80">
        <f>G11+L11</f>
        <v>18.649999999999999</v>
      </c>
      <c r="N11" s="81">
        <f>RANK(M11,$M$9:$M$13,0)</f>
        <v>3</v>
      </c>
    </row>
    <row r="12" spans="1:14" x14ac:dyDescent="0.25">
      <c r="A12" s="2">
        <v>9</v>
      </c>
      <c r="B12" s="76" t="s">
        <v>19</v>
      </c>
      <c r="C12" s="32">
        <v>1.2</v>
      </c>
      <c r="D12" s="30">
        <v>4.9000000000000004</v>
      </c>
      <c r="E12" s="30">
        <v>2</v>
      </c>
      <c r="F12" s="30"/>
      <c r="G12" s="42">
        <f>C12+D12+E12-F12</f>
        <v>8.1000000000000014</v>
      </c>
      <c r="H12" s="29">
        <v>1.5</v>
      </c>
      <c r="I12" s="30">
        <v>6.1</v>
      </c>
      <c r="J12" s="30">
        <v>1.9</v>
      </c>
      <c r="K12" s="30"/>
      <c r="L12" s="31">
        <f>H12+I12+J12-K12</f>
        <v>9.5</v>
      </c>
      <c r="M12" s="80">
        <f>G12+L12</f>
        <v>17.600000000000001</v>
      </c>
      <c r="N12" s="81">
        <f>RANK(M12,$M$9:$M$13,0)</f>
        <v>4</v>
      </c>
    </row>
    <row r="13" spans="1:14" ht="15.75" thickBot="1" x14ac:dyDescent="0.3">
      <c r="A13" s="3">
        <v>7</v>
      </c>
      <c r="B13" s="77" t="s">
        <v>17</v>
      </c>
      <c r="C13" s="36">
        <v>1.25</v>
      </c>
      <c r="D13" s="34">
        <v>3.9</v>
      </c>
      <c r="E13" s="34">
        <v>1.8</v>
      </c>
      <c r="F13" s="34"/>
      <c r="G13" s="54">
        <f>C13+D13+E13-F13</f>
        <v>6.95</v>
      </c>
      <c r="H13" s="33">
        <v>1.4</v>
      </c>
      <c r="I13" s="34">
        <v>4.9000000000000004</v>
      </c>
      <c r="J13" s="34">
        <v>2</v>
      </c>
      <c r="K13" s="34"/>
      <c r="L13" s="35">
        <f>H13+I13+J13-K13</f>
        <v>8.3000000000000007</v>
      </c>
      <c r="M13" s="82">
        <f>G13+L13</f>
        <v>15.25</v>
      </c>
      <c r="N13" s="83">
        <f>RANK(M13,$M$9:$M$13,0)</f>
        <v>5</v>
      </c>
    </row>
    <row r="16" spans="1:14" x14ac:dyDescent="0.25">
      <c r="A16" s="118" t="s">
        <v>52</v>
      </c>
      <c r="B16" s="118"/>
    </row>
    <row r="17" spans="1:14" ht="15.75" thickBot="1" x14ac:dyDescent="0.3"/>
    <row r="18" spans="1:14" x14ac:dyDescent="0.25">
      <c r="A18" s="116" t="s">
        <v>0</v>
      </c>
      <c r="B18" s="111" t="s">
        <v>1</v>
      </c>
      <c r="C18" s="105" t="s">
        <v>2</v>
      </c>
      <c r="D18" s="106"/>
      <c r="E18" s="106"/>
      <c r="F18" s="106"/>
      <c r="G18" s="107"/>
      <c r="H18" s="108" t="s">
        <v>3</v>
      </c>
      <c r="I18" s="109"/>
      <c r="J18" s="109"/>
      <c r="K18" s="109"/>
      <c r="L18" s="110"/>
      <c r="M18" s="111" t="s">
        <v>4</v>
      </c>
      <c r="N18" s="111" t="s">
        <v>5</v>
      </c>
    </row>
    <row r="19" spans="1:14" ht="15.75" thickBot="1" x14ac:dyDescent="0.3">
      <c r="A19" s="117"/>
      <c r="B19" s="112"/>
      <c r="C19" s="6" t="s">
        <v>6</v>
      </c>
      <c r="D19" s="7" t="s">
        <v>8</v>
      </c>
      <c r="E19" s="7" t="s">
        <v>7</v>
      </c>
      <c r="F19" s="7" t="s">
        <v>9</v>
      </c>
      <c r="G19" s="8"/>
      <c r="H19" s="6" t="s">
        <v>6</v>
      </c>
      <c r="I19" s="7" t="s">
        <v>8</v>
      </c>
      <c r="J19" s="7" t="s">
        <v>7</v>
      </c>
      <c r="K19" s="7" t="s">
        <v>9</v>
      </c>
      <c r="L19" s="8"/>
      <c r="M19" s="112"/>
      <c r="N19" s="112"/>
    </row>
    <row r="20" spans="1:14" x14ac:dyDescent="0.25">
      <c r="A20" s="1">
        <v>4</v>
      </c>
      <c r="B20" s="75" t="s">
        <v>56</v>
      </c>
      <c r="C20" s="28">
        <v>1.3</v>
      </c>
      <c r="D20" s="26">
        <v>6.1</v>
      </c>
      <c r="E20" s="26">
        <v>2</v>
      </c>
      <c r="F20" s="26"/>
      <c r="G20" s="40">
        <f>C20+D20+E20-F20</f>
        <v>9.3999999999999986</v>
      </c>
      <c r="H20" s="25">
        <v>1.5</v>
      </c>
      <c r="I20" s="26">
        <v>6.8</v>
      </c>
      <c r="J20" s="26">
        <v>2</v>
      </c>
      <c r="K20" s="26"/>
      <c r="L20" s="27">
        <f>H20+I20+J20-K20</f>
        <v>10.3</v>
      </c>
      <c r="M20" s="78">
        <f>G20+L20</f>
        <v>19.7</v>
      </c>
      <c r="N20" s="79">
        <f>RANK(M20,$M$20:$M$23,0)</f>
        <v>1</v>
      </c>
    </row>
    <row r="21" spans="1:14" x14ac:dyDescent="0.25">
      <c r="A21" s="2">
        <v>1</v>
      </c>
      <c r="B21" s="76" t="s">
        <v>53</v>
      </c>
      <c r="C21" s="32">
        <v>1.75</v>
      </c>
      <c r="D21" s="30">
        <v>5.75</v>
      </c>
      <c r="E21" s="30">
        <v>1.8</v>
      </c>
      <c r="F21" s="30"/>
      <c r="G21" s="42">
        <f>C21+D21+E21-F21</f>
        <v>9.3000000000000007</v>
      </c>
      <c r="H21" s="29">
        <v>1.6</v>
      </c>
      <c r="I21" s="30">
        <v>6</v>
      </c>
      <c r="J21" s="30">
        <v>2</v>
      </c>
      <c r="K21" s="30"/>
      <c r="L21" s="31">
        <f>H21+I21+J21-K21</f>
        <v>9.6</v>
      </c>
      <c r="M21" s="80">
        <f>G21+L21</f>
        <v>18.899999999999999</v>
      </c>
      <c r="N21" s="81">
        <f>RANK(M21,$M$20:$M$23,0)</f>
        <v>2</v>
      </c>
    </row>
    <row r="22" spans="1:14" x14ac:dyDescent="0.25">
      <c r="A22" s="2">
        <v>2</v>
      </c>
      <c r="B22" s="76" t="s">
        <v>54</v>
      </c>
      <c r="C22" s="32">
        <v>1.1000000000000001</v>
      </c>
      <c r="D22" s="30">
        <v>5.6</v>
      </c>
      <c r="E22" s="30">
        <v>2</v>
      </c>
      <c r="F22" s="30"/>
      <c r="G22" s="42">
        <f>C22+D22+E22-F22</f>
        <v>8.6999999999999993</v>
      </c>
      <c r="H22" s="29">
        <v>1.4</v>
      </c>
      <c r="I22" s="30">
        <v>6.45</v>
      </c>
      <c r="J22" s="30">
        <v>2</v>
      </c>
      <c r="K22" s="30">
        <v>0.3</v>
      </c>
      <c r="L22" s="31">
        <f>H22+I22+J22-K22</f>
        <v>9.5499999999999989</v>
      </c>
      <c r="M22" s="80">
        <f>G22+L22</f>
        <v>18.25</v>
      </c>
      <c r="N22" s="81">
        <f>RANK(M22,$M$20:$M$23,0)</f>
        <v>3</v>
      </c>
    </row>
    <row r="23" spans="1:14" ht="15.75" thickBot="1" x14ac:dyDescent="0.3">
      <c r="A23" s="3">
        <v>3</v>
      </c>
      <c r="B23" s="77" t="s">
        <v>55</v>
      </c>
      <c r="C23" s="36">
        <v>1.3</v>
      </c>
      <c r="D23" s="34">
        <v>6</v>
      </c>
      <c r="E23" s="34">
        <v>2</v>
      </c>
      <c r="F23" s="34"/>
      <c r="G23" s="54">
        <f>C23+D23+E23-F23</f>
        <v>9.3000000000000007</v>
      </c>
      <c r="H23" s="33">
        <v>1.6</v>
      </c>
      <c r="I23" s="34">
        <v>5.3</v>
      </c>
      <c r="J23" s="34">
        <v>2</v>
      </c>
      <c r="K23" s="34">
        <v>0.3</v>
      </c>
      <c r="L23" s="35">
        <f>H23+I23+J23-K23</f>
        <v>8.6</v>
      </c>
      <c r="M23" s="82">
        <f>G23+L23</f>
        <v>17.899999999999999</v>
      </c>
      <c r="N23" s="83">
        <f>RANK(M23,$M$20:$M$23,0)</f>
        <v>4</v>
      </c>
    </row>
  </sheetData>
  <sortState ref="A20:N23">
    <sortCondition ref="N20:N23"/>
  </sortState>
  <mergeCells count="16">
    <mergeCell ref="A2:N2"/>
    <mergeCell ref="A3:N3"/>
    <mergeCell ref="A5:B5"/>
    <mergeCell ref="A7:A8"/>
    <mergeCell ref="B7:B8"/>
    <mergeCell ref="C7:G7"/>
    <mergeCell ref="H7:L7"/>
    <mergeCell ref="M7:M8"/>
    <mergeCell ref="N7:N8"/>
    <mergeCell ref="N18:N19"/>
    <mergeCell ref="A16:B16"/>
    <mergeCell ref="A18:A19"/>
    <mergeCell ref="B18:B19"/>
    <mergeCell ref="C18:G18"/>
    <mergeCell ref="H18:L18"/>
    <mergeCell ref="M18:M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"/>
  <sheetViews>
    <sheetView workbookViewId="0"/>
  </sheetViews>
  <sheetFormatPr defaultRowHeight="15" x14ac:dyDescent="0.25"/>
  <cols>
    <col min="2" max="2" width="27.5703125" bestFit="1" customWidth="1"/>
  </cols>
  <sheetData>
    <row r="2" spans="1:16" ht="28.5" x14ac:dyDescent="0.45">
      <c r="A2" s="113" t="s">
        <v>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ht="18.75" x14ac:dyDescent="0.3">
      <c r="A3" s="114">
        <v>42820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5" spans="1:16" x14ac:dyDescent="0.25">
      <c r="A5" s="95" t="s">
        <v>48</v>
      </c>
      <c r="B5" s="95"/>
      <c r="C5" s="4"/>
      <c r="D5" s="4"/>
      <c r="E5" s="4"/>
      <c r="F5" s="4"/>
      <c r="G5" s="4"/>
      <c r="H5" s="4"/>
      <c r="I5" s="4"/>
      <c r="J5" s="4"/>
      <c r="K5" s="4"/>
      <c r="L5" s="4"/>
      <c r="M5" s="24"/>
      <c r="N5" s="24"/>
      <c r="O5" s="5"/>
      <c r="P5" s="5"/>
    </row>
    <row r="6" spans="1:16" ht="15.75" thickBot="1" x14ac:dyDescent="0.3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24"/>
      <c r="N6" s="24"/>
      <c r="O6" s="5"/>
      <c r="P6" s="5"/>
    </row>
    <row r="7" spans="1:16" ht="15.75" customHeight="1" x14ac:dyDescent="0.25">
      <c r="A7" s="96" t="s">
        <v>0</v>
      </c>
      <c r="B7" s="93" t="s">
        <v>1</v>
      </c>
      <c r="C7" s="99" t="s">
        <v>2</v>
      </c>
      <c r="D7" s="100"/>
      <c r="E7" s="100"/>
      <c r="F7" s="100"/>
      <c r="G7" s="101"/>
      <c r="H7" s="102" t="s">
        <v>3</v>
      </c>
      <c r="I7" s="103"/>
      <c r="J7" s="103"/>
      <c r="K7" s="103"/>
      <c r="L7" s="104"/>
      <c r="M7" s="93" t="s">
        <v>4</v>
      </c>
      <c r="N7" s="93" t="s">
        <v>5</v>
      </c>
      <c r="O7" s="5"/>
      <c r="P7" s="5"/>
    </row>
    <row r="8" spans="1:16" ht="15.75" thickBot="1" x14ac:dyDescent="0.3">
      <c r="A8" s="97"/>
      <c r="B8" s="98"/>
      <c r="C8" s="15" t="s">
        <v>6</v>
      </c>
      <c r="D8" s="16" t="s">
        <v>8</v>
      </c>
      <c r="E8" s="16" t="s">
        <v>7</v>
      </c>
      <c r="F8" s="16" t="s">
        <v>9</v>
      </c>
      <c r="G8" s="17"/>
      <c r="H8" s="15" t="s">
        <v>6</v>
      </c>
      <c r="I8" s="16" t="s">
        <v>8</v>
      </c>
      <c r="J8" s="16" t="s">
        <v>7</v>
      </c>
      <c r="K8" s="16" t="s">
        <v>9</v>
      </c>
      <c r="L8" s="17"/>
      <c r="M8" s="94"/>
      <c r="N8" s="94"/>
      <c r="O8" s="5"/>
      <c r="P8" s="5"/>
    </row>
    <row r="9" spans="1:16" x14ac:dyDescent="0.25">
      <c r="A9" s="18">
        <v>55</v>
      </c>
      <c r="B9" s="66" t="s">
        <v>50</v>
      </c>
      <c r="C9" s="28">
        <v>3.5</v>
      </c>
      <c r="D9" s="26">
        <v>6.1</v>
      </c>
      <c r="E9" s="26">
        <v>2</v>
      </c>
      <c r="F9" s="40"/>
      <c r="G9" s="69">
        <f>C9+D9+E9-F9</f>
        <v>11.6</v>
      </c>
      <c r="H9" s="28">
        <v>3</v>
      </c>
      <c r="I9" s="26">
        <v>6.6</v>
      </c>
      <c r="J9" s="26">
        <v>2</v>
      </c>
      <c r="K9" s="40"/>
      <c r="L9" s="72">
        <f>H9+I9+J9-K9</f>
        <v>11.6</v>
      </c>
      <c r="M9" s="59">
        <f>G9+L9</f>
        <v>23.2</v>
      </c>
      <c r="N9" s="52">
        <f>RANK(M9,$M$9:$M$11,0)</f>
        <v>1</v>
      </c>
    </row>
    <row r="10" spans="1:16" x14ac:dyDescent="0.25">
      <c r="A10" s="23">
        <v>56</v>
      </c>
      <c r="B10" s="67" t="s">
        <v>21</v>
      </c>
      <c r="C10" s="39">
        <v>2.7</v>
      </c>
      <c r="D10" s="38">
        <v>5.4</v>
      </c>
      <c r="E10" s="38">
        <v>1.7</v>
      </c>
      <c r="F10" s="41"/>
      <c r="G10" s="70">
        <f>C10+D10+E10-F10</f>
        <v>9.8000000000000007</v>
      </c>
      <c r="H10" s="39">
        <v>2.7</v>
      </c>
      <c r="I10" s="38">
        <v>4.95</v>
      </c>
      <c r="J10" s="38">
        <v>2</v>
      </c>
      <c r="K10" s="41"/>
      <c r="L10" s="73">
        <f>H10+I10+J10-K10</f>
        <v>9.65</v>
      </c>
      <c r="M10" s="60">
        <f>G10+L10</f>
        <v>19.450000000000003</v>
      </c>
      <c r="N10" s="49">
        <f>RANK(M10,$M$9:$M$11,0)</f>
        <v>2</v>
      </c>
    </row>
    <row r="11" spans="1:16" ht="15.75" thickBot="1" x14ac:dyDescent="0.3">
      <c r="A11" s="22">
        <v>54</v>
      </c>
      <c r="B11" s="68" t="s">
        <v>49</v>
      </c>
      <c r="C11" s="36">
        <v>2.6</v>
      </c>
      <c r="D11" s="34">
        <v>4.2</v>
      </c>
      <c r="E11" s="34">
        <v>2</v>
      </c>
      <c r="F11" s="54"/>
      <c r="G11" s="71">
        <f>C11+D11+E11-F11</f>
        <v>8.8000000000000007</v>
      </c>
      <c r="H11" s="36">
        <v>2.8</v>
      </c>
      <c r="I11" s="34">
        <v>5.45</v>
      </c>
      <c r="J11" s="34">
        <v>2</v>
      </c>
      <c r="K11" s="54"/>
      <c r="L11" s="74">
        <f>H11+I11+J11-K11</f>
        <v>10.25</v>
      </c>
      <c r="M11" s="61">
        <f>G11+L11</f>
        <v>19.05</v>
      </c>
      <c r="N11" s="51">
        <f>RANK(M11,$M$9:$M$11,0)</f>
        <v>3</v>
      </c>
    </row>
  </sheetData>
  <mergeCells count="9">
    <mergeCell ref="A2:N2"/>
    <mergeCell ref="A3:N3"/>
    <mergeCell ref="A5:B5"/>
    <mergeCell ref="A7:A8"/>
    <mergeCell ref="B7:B8"/>
    <mergeCell ref="C7:G7"/>
    <mergeCell ref="H7:L7"/>
    <mergeCell ref="M7:M8"/>
    <mergeCell ref="N7:N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/>
  </sheetViews>
  <sheetFormatPr defaultRowHeight="15" x14ac:dyDescent="0.25"/>
  <cols>
    <col min="2" max="2" width="27.7109375" bestFit="1" customWidth="1"/>
  </cols>
  <sheetData>
    <row r="1" spans="1:16" x14ac:dyDescent="0.25">
      <c r="C1" s="21"/>
    </row>
    <row r="2" spans="1:16" ht="28.5" x14ac:dyDescent="0.45">
      <c r="A2" s="113" t="s">
        <v>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6" ht="18.75" x14ac:dyDescent="0.3">
      <c r="A3" s="114">
        <v>42820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5" spans="1:16" x14ac:dyDescent="0.25">
      <c r="A5" s="95" t="s">
        <v>64</v>
      </c>
      <c r="B5" s="95"/>
      <c r="C5" s="4"/>
      <c r="D5" s="4"/>
      <c r="E5" s="4"/>
      <c r="F5" s="4"/>
      <c r="G5" s="4"/>
      <c r="H5" s="4"/>
      <c r="I5" s="4"/>
      <c r="J5" s="4"/>
      <c r="K5" s="4"/>
      <c r="L5" s="4"/>
      <c r="M5" s="24"/>
      <c r="N5" s="24"/>
      <c r="O5" s="5"/>
      <c r="P5" s="5"/>
    </row>
    <row r="6" spans="1:16" ht="15.75" thickBot="1" x14ac:dyDescent="0.3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24"/>
      <c r="N6" s="24"/>
      <c r="O6" s="5"/>
      <c r="P6" s="5"/>
    </row>
    <row r="7" spans="1:16" ht="15.75" customHeight="1" x14ac:dyDescent="0.25">
      <c r="A7" s="96" t="s">
        <v>0</v>
      </c>
      <c r="B7" s="93" t="s">
        <v>1</v>
      </c>
      <c r="C7" s="99" t="s">
        <v>2</v>
      </c>
      <c r="D7" s="100"/>
      <c r="E7" s="100"/>
      <c r="F7" s="100"/>
      <c r="G7" s="101"/>
      <c r="H7" s="102" t="s">
        <v>3</v>
      </c>
      <c r="I7" s="103"/>
      <c r="J7" s="103"/>
      <c r="K7" s="103"/>
      <c r="L7" s="104"/>
      <c r="M7" s="93" t="s">
        <v>4</v>
      </c>
      <c r="N7" s="93" t="s">
        <v>5</v>
      </c>
      <c r="O7" s="5"/>
      <c r="P7" s="5"/>
    </row>
    <row r="8" spans="1:16" ht="15.75" thickBot="1" x14ac:dyDescent="0.3">
      <c r="A8" s="123"/>
      <c r="B8" s="98"/>
      <c r="C8" s="87" t="s">
        <v>6</v>
      </c>
      <c r="D8" s="88" t="s">
        <v>8</v>
      </c>
      <c r="E8" s="88" t="s">
        <v>7</v>
      </c>
      <c r="F8" s="88" t="s">
        <v>9</v>
      </c>
      <c r="G8" s="89"/>
      <c r="H8" s="87" t="s">
        <v>6</v>
      </c>
      <c r="I8" s="88" t="s">
        <v>8</v>
      </c>
      <c r="J8" s="88" t="s">
        <v>7</v>
      </c>
      <c r="K8" s="88" t="s">
        <v>9</v>
      </c>
      <c r="L8" s="89"/>
      <c r="M8" s="98"/>
      <c r="N8" s="98"/>
      <c r="O8" s="5"/>
      <c r="P8" s="5"/>
    </row>
    <row r="9" spans="1:16" x14ac:dyDescent="0.25">
      <c r="A9" s="18">
        <v>23</v>
      </c>
      <c r="B9" s="66" t="s">
        <v>27</v>
      </c>
      <c r="C9" s="25">
        <v>3.3</v>
      </c>
      <c r="D9" s="26">
        <v>6.4</v>
      </c>
      <c r="E9" s="26">
        <v>2</v>
      </c>
      <c r="F9" s="26"/>
      <c r="G9" s="27">
        <f t="shared" ref="G9:G23" si="0">C9+D9+E9-F9</f>
        <v>11.7</v>
      </c>
      <c r="H9" s="25">
        <v>2.8</v>
      </c>
      <c r="I9" s="26">
        <v>5.8</v>
      </c>
      <c r="J9" s="26">
        <v>2</v>
      </c>
      <c r="K9" s="26"/>
      <c r="L9" s="27">
        <f t="shared" ref="L9:L23" si="1">H9+I9+J9-K9</f>
        <v>10.6</v>
      </c>
      <c r="M9" s="65">
        <f t="shared" ref="M9:M23" si="2">G9+L9</f>
        <v>22.299999999999997</v>
      </c>
      <c r="N9" s="52">
        <f t="shared" ref="N9:N23" si="3">RANK(M9,$M$9:$M$23,0)</f>
        <v>1</v>
      </c>
      <c r="O9" s="5"/>
      <c r="P9" s="5"/>
    </row>
    <row r="10" spans="1:16" x14ac:dyDescent="0.25">
      <c r="A10" s="23">
        <v>20</v>
      </c>
      <c r="B10" s="67" t="s">
        <v>24</v>
      </c>
      <c r="C10" s="37">
        <v>2.1</v>
      </c>
      <c r="D10" s="38">
        <v>6.95</v>
      </c>
      <c r="E10" s="38">
        <v>2</v>
      </c>
      <c r="F10" s="38"/>
      <c r="G10" s="31">
        <f t="shared" si="0"/>
        <v>11.05</v>
      </c>
      <c r="H10" s="37">
        <v>2.2000000000000002</v>
      </c>
      <c r="I10" s="38">
        <v>6.3</v>
      </c>
      <c r="J10" s="38">
        <v>2</v>
      </c>
      <c r="K10" s="38"/>
      <c r="L10" s="31">
        <f t="shared" si="1"/>
        <v>10.5</v>
      </c>
      <c r="M10" s="48">
        <f t="shared" si="2"/>
        <v>21.55</v>
      </c>
      <c r="N10" s="47">
        <f t="shared" si="3"/>
        <v>2</v>
      </c>
    </row>
    <row r="11" spans="1:16" x14ac:dyDescent="0.25">
      <c r="A11" s="23">
        <v>24</v>
      </c>
      <c r="B11" s="67" t="s">
        <v>61</v>
      </c>
      <c r="C11" s="37">
        <v>2.7</v>
      </c>
      <c r="D11" s="38">
        <v>6.3</v>
      </c>
      <c r="E11" s="38">
        <v>2</v>
      </c>
      <c r="F11" s="38"/>
      <c r="G11" s="31">
        <f t="shared" si="0"/>
        <v>11</v>
      </c>
      <c r="H11" s="37">
        <v>2.2999999999999998</v>
      </c>
      <c r="I11" s="38">
        <v>6.2</v>
      </c>
      <c r="J11" s="38">
        <v>2</v>
      </c>
      <c r="K11" s="38"/>
      <c r="L11" s="31">
        <f t="shared" si="1"/>
        <v>10.5</v>
      </c>
      <c r="M11" s="48">
        <f t="shared" si="2"/>
        <v>21.5</v>
      </c>
      <c r="N11" s="47">
        <f t="shared" si="3"/>
        <v>3</v>
      </c>
    </row>
    <row r="12" spans="1:16" x14ac:dyDescent="0.25">
      <c r="A12" s="23">
        <v>27</v>
      </c>
      <c r="B12" s="67" t="s">
        <v>62</v>
      </c>
      <c r="C12" s="37">
        <v>2.1</v>
      </c>
      <c r="D12" s="38">
        <v>5.15</v>
      </c>
      <c r="E12" s="38">
        <v>2</v>
      </c>
      <c r="F12" s="38"/>
      <c r="G12" s="31">
        <f t="shared" si="0"/>
        <v>9.25</v>
      </c>
      <c r="H12" s="37">
        <v>2.1</v>
      </c>
      <c r="I12" s="38">
        <v>7.1</v>
      </c>
      <c r="J12" s="38">
        <v>2</v>
      </c>
      <c r="K12" s="38"/>
      <c r="L12" s="31">
        <f t="shared" si="1"/>
        <v>11.2</v>
      </c>
      <c r="M12" s="48">
        <f t="shared" si="2"/>
        <v>20.45</v>
      </c>
      <c r="N12" s="47">
        <f t="shared" si="3"/>
        <v>4</v>
      </c>
    </row>
    <row r="13" spans="1:16" x14ac:dyDescent="0.25">
      <c r="A13" s="23">
        <v>18</v>
      </c>
      <c r="B13" s="67" t="s">
        <v>23</v>
      </c>
      <c r="C13" s="37">
        <v>1.8</v>
      </c>
      <c r="D13" s="38">
        <v>6.25</v>
      </c>
      <c r="E13" s="38">
        <v>2</v>
      </c>
      <c r="F13" s="38"/>
      <c r="G13" s="31">
        <f t="shared" si="0"/>
        <v>10.050000000000001</v>
      </c>
      <c r="H13" s="37">
        <v>2.1</v>
      </c>
      <c r="I13" s="38">
        <v>6.2</v>
      </c>
      <c r="J13" s="38">
        <v>2</v>
      </c>
      <c r="K13" s="38"/>
      <c r="L13" s="31">
        <f t="shared" si="1"/>
        <v>10.3</v>
      </c>
      <c r="M13" s="48">
        <f t="shared" si="2"/>
        <v>20.350000000000001</v>
      </c>
      <c r="N13" s="47">
        <f t="shared" si="3"/>
        <v>5</v>
      </c>
    </row>
    <row r="14" spans="1:16" x14ac:dyDescent="0.25">
      <c r="A14" s="23">
        <v>22</v>
      </c>
      <c r="B14" s="67" t="s">
        <v>26</v>
      </c>
      <c r="C14" s="37">
        <v>2</v>
      </c>
      <c r="D14" s="38">
        <v>5.15</v>
      </c>
      <c r="E14" s="38">
        <v>2</v>
      </c>
      <c r="F14" s="38"/>
      <c r="G14" s="31">
        <f t="shared" si="0"/>
        <v>9.15</v>
      </c>
      <c r="H14" s="37">
        <v>1.6</v>
      </c>
      <c r="I14" s="38">
        <v>7.15</v>
      </c>
      <c r="J14" s="38">
        <v>2</v>
      </c>
      <c r="K14" s="38"/>
      <c r="L14" s="31">
        <f t="shared" si="1"/>
        <v>10.75</v>
      </c>
      <c r="M14" s="48">
        <f t="shared" si="2"/>
        <v>19.899999999999999</v>
      </c>
      <c r="N14" s="47">
        <f t="shared" si="3"/>
        <v>6</v>
      </c>
    </row>
    <row r="15" spans="1:16" x14ac:dyDescent="0.25">
      <c r="A15" s="23">
        <v>17</v>
      </c>
      <c r="B15" s="67" t="s">
        <v>22</v>
      </c>
      <c r="C15" s="37">
        <v>2</v>
      </c>
      <c r="D15" s="38">
        <v>5.25</v>
      </c>
      <c r="E15" s="38">
        <v>2</v>
      </c>
      <c r="F15" s="38"/>
      <c r="G15" s="31">
        <f t="shared" si="0"/>
        <v>9.25</v>
      </c>
      <c r="H15" s="37">
        <v>2</v>
      </c>
      <c r="I15" s="38">
        <v>6.6</v>
      </c>
      <c r="J15" s="38">
        <v>2</v>
      </c>
      <c r="K15" s="38"/>
      <c r="L15" s="31">
        <f t="shared" si="1"/>
        <v>10.6</v>
      </c>
      <c r="M15" s="48">
        <f t="shared" si="2"/>
        <v>19.850000000000001</v>
      </c>
      <c r="N15" s="47">
        <f t="shared" si="3"/>
        <v>7</v>
      </c>
    </row>
    <row r="16" spans="1:16" x14ac:dyDescent="0.25">
      <c r="A16" s="23">
        <v>30</v>
      </c>
      <c r="B16" s="67" t="s">
        <v>63</v>
      </c>
      <c r="C16" s="37">
        <v>2.1</v>
      </c>
      <c r="D16" s="38">
        <v>5</v>
      </c>
      <c r="E16" s="38">
        <v>2</v>
      </c>
      <c r="F16" s="38"/>
      <c r="G16" s="31">
        <f t="shared" si="0"/>
        <v>9.1</v>
      </c>
      <c r="H16" s="37">
        <v>1.6</v>
      </c>
      <c r="I16" s="38">
        <v>6.7</v>
      </c>
      <c r="J16" s="38">
        <v>2</v>
      </c>
      <c r="K16" s="38"/>
      <c r="L16" s="31">
        <f t="shared" si="1"/>
        <v>10.3</v>
      </c>
      <c r="M16" s="48">
        <f t="shared" si="2"/>
        <v>19.399999999999999</v>
      </c>
      <c r="N16" s="47">
        <f t="shared" si="3"/>
        <v>8</v>
      </c>
      <c r="O16" s="5"/>
      <c r="P16" s="5"/>
    </row>
    <row r="17" spans="1:16" x14ac:dyDescent="0.25">
      <c r="A17" s="23">
        <v>28</v>
      </c>
      <c r="B17" s="67" t="s">
        <v>30</v>
      </c>
      <c r="C17" s="37">
        <v>1.6</v>
      </c>
      <c r="D17" s="38">
        <v>5.8</v>
      </c>
      <c r="E17" s="38">
        <v>2</v>
      </c>
      <c r="F17" s="38"/>
      <c r="G17" s="31">
        <f t="shared" si="0"/>
        <v>9.4</v>
      </c>
      <c r="H17" s="37">
        <v>1.9</v>
      </c>
      <c r="I17" s="38">
        <v>5.95</v>
      </c>
      <c r="J17" s="38">
        <v>2</v>
      </c>
      <c r="K17" s="38"/>
      <c r="L17" s="31">
        <f t="shared" si="1"/>
        <v>9.85</v>
      </c>
      <c r="M17" s="48">
        <f t="shared" si="2"/>
        <v>19.25</v>
      </c>
      <c r="N17" s="47">
        <f t="shared" si="3"/>
        <v>9</v>
      </c>
      <c r="O17" s="5"/>
      <c r="P17" s="5"/>
    </row>
    <row r="18" spans="1:16" x14ac:dyDescent="0.25">
      <c r="A18" s="23">
        <v>25</v>
      </c>
      <c r="B18" s="67" t="s">
        <v>28</v>
      </c>
      <c r="C18" s="37">
        <v>1.5</v>
      </c>
      <c r="D18" s="38">
        <v>4.8499999999999996</v>
      </c>
      <c r="E18" s="38">
        <v>2</v>
      </c>
      <c r="F18" s="38"/>
      <c r="G18" s="31">
        <f t="shared" si="0"/>
        <v>8.35</v>
      </c>
      <c r="H18" s="37">
        <v>1.5</v>
      </c>
      <c r="I18" s="38">
        <v>7.1</v>
      </c>
      <c r="J18" s="38">
        <v>2</v>
      </c>
      <c r="K18" s="38"/>
      <c r="L18" s="31">
        <f t="shared" si="1"/>
        <v>10.6</v>
      </c>
      <c r="M18" s="48">
        <f t="shared" si="2"/>
        <v>18.95</v>
      </c>
      <c r="N18" s="47">
        <f t="shared" si="3"/>
        <v>10</v>
      </c>
      <c r="O18" s="5"/>
      <c r="P18" s="5"/>
    </row>
    <row r="19" spans="1:16" x14ac:dyDescent="0.25">
      <c r="A19" s="23">
        <v>26</v>
      </c>
      <c r="B19" s="67" t="s">
        <v>29</v>
      </c>
      <c r="C19" s="37">
        <v>1.3</v>
      </c>
      <c r="D19" s="38">
        <v>4.95</v>
      </c>
      <c r="E19" s="38">
        <v>2</v>
      </c>
      <c r="F19" s="38"/>
      <c r="G19" s="31">
        <f t="shared" si="0"/>
        <v>8.25</v>
      </c>
      <c r="H19" s="37">
        <v>2.2999999999999998</v>
      </c>
      <c r="I19" s="38">
        <v>6.3</v>
      </c>
      <c r="J19" s="38">
        <v>2</v>
      </c>
      <c r="K19" s="38"/>
      <c r="L19" s="31">
        <f t="shared" si="1"/>
        <v>10.6</v>
      </c>
      <c r="M19" s="48">
        <f t="shared" si="2"/>
        <v>18.850000000000001</v>
      </c>
      <c r="N19" s="47">
        <f t="shared" si="3"/>
        <v>11</v>
      </c>
      <c r="O19" s="5"/>
      <c r="P19" s="5"/>
    </row>
    <row r="20" spans="1:16" x14ac:dyDescent="0.25">
      <c r="A20" s="23">
        <v>19</v>
      </c>
      <c r="B20" s="67" t="s">
        <v>17</v>
      </c>
      <c r="C20" s="37">
        <v>1.6</v>
      </c>
      <c r="D20" s="38">
        <v>5.65</v>
      </c>
      <c r="E20" s="38">
        <v>2</v>
      </c>
      <c r="F20" s="38"/>
      <c r="G20" s="31">
        <f t="shared" si="0"/>
        <v>9.25</v>
      </c>
      <c r="H20" s="37">
        <v>1.7</v>
      </c>
      <c r="I20" s="38">
        <v>5.35</v>
      </c>
      <c r="J20" s="38">
        <v>2</v>
      </c>
      <c r="K20" s="38"/>
      <c r="L20" s="31">
        <f t="shared" si="1"/>
        <v>9.0500000000000007</v>
      </c>
      <c r="M20" s="48">
        <f t="shared" si="2"/>
        <v>18.3</v>
      </c>
      <c r="N20" s="47">
        <f t="shared" si="3"/>
        <v>12</v>
      </c>
      <c r="O20" s="5"/>
      <c r="P20" s="5"/>
    </row>
    <row r="21" spans="1:16" x14ac:dyDescent="0.25">
      <c r="A21" s="23">
        <v>29</v>
      </c>
      <c r="B21" s="67" t="s">
        <v>31</v>
      </c>
      <c r="C21" s="37">
        <v>2.2000000000000002</v>
      </c>
      <c r="D21" s="38">
        <v>4.45</v>
      </c>
      <c r="E21" s="38">
        <v>1.7</v>
      </c>
      <c r="F21" s="38"/>
      <c r="G21" s="31">
        <f t="shared" si="0"/>
        <v>8.35</v>
      </c>
      <c r="H21" s="37">
        <v>1.6</v>
      </c>
      <c r="I21" s="38">
        <v>6.3</v>
      </c>
      <c r="J21" s="38">
        <v>2</v>
      </c>
      <c r="K21" s="38"/>
      <c r="L21" s="31">
        <f t="shared" si="1"/>
        <v>9.9</v>
      </c>
      <c r="M21" s="48">
        <f t="shared" si="2"/>
        <v>18.25</v>
      </c>
      <c r="N21" s="47">
        <f t="shared" si="3"/>
        <v>13</v>
      </c>
      <c r="O21" s="5"/>
      <c r="P21" s="5"/>
    </row>
    <row r="22" spans="1:16" x14ac:dyDescent="0.25">
      <c r="A22" s="23">
        <v>15</v>
      </c>
      <c r="B22" s="67" t="s">
        <v>57</v>
      </c>
      <c r="C22" s="37">
        <v>1.7</v>
      </c>
      <c r="D22" s="38">
        <v>5.7</v>
      </c>
      <c r="E22" s="38">
        <v>2</v>
      </c>
      <c r="F22" s="38"/>
      <c r="G22" s="31">
        <f t="shared" si="0"/>
        <v>9.4</v>
      </c>
      <c r="H22" s="37">
        <v>2.2000000000000002</v>
      </c>
      <c r="I22" s="38">
        <v>3.95</v>
      </c>
      <c r="J22" s="38">
        <v>2</v>
      </c>
      <c r="K22" s="38"/>
      <c r="L22" s="31">
        <f t="shared" si="1"/>
        <v>8.15</v>
      </c>
      <c r="M22" s="48">
        <f t="shared" si="2"/>
        <v>17.55</v>
      </c>
      <c r="N22" s="47">
        <f t="shared" si="3"/>
        <v>14</v>
      </c>
      <c r="O22" s="5"/>
      <c r="P22" s="5"/>
    </row>
    <row r="23" spans="1:16" ht="15.75" thickBot="1" x14ac:dyDescent="0.3">
      <c r="A23" s="19">
        <v>21</v>
      </c>
      <c r="B23" s="68" t="s">
        <v>25</v>
      </c>
      <c r="C23" s="43">
        <v>2.1</v>
      </c>
      <c r="D23" s="44">
        <v>4.2</v>
      </c>
      <c r="E23" s="44">
        <v>2</v>
      </c>
      <c r="F23" s="44"/>
      <c r="G23" s="35">
        <f t="shared" si="0"/>
        <v>8.3000000000000007</v>
      </c>
      <c r="H23" s="43">
        <v>1.7</v>
      </c>
      <c r="I23" s="44">
        <v>4.4000000000000004</v>
      </c>
      <c r="J23" s="44">
        <v>2</v>
      </c>
      <c r="K23" s="44"/>
      <c r="L23" s="35">
        <f t="shared" si="1"/>
        <v>8.1000000000000014</v>
      </c>
      <c r="M23" s="50">
        <f t="shared" si="2"/>
        <v>16.400000000000002</v>
      </c>
      <c r="N23" s="53">
        <f t="shared" si="3"/>
        <v>15</v>
      </c>
      <c r="O23" s="5"/>
      <c r="P23" s="5"/>
    </row>
    <row r="24" spans="1:16" x14ac:dyDescent="0.25">
      <c r="O24" s="5"/>
      <c r="P24" s="5"/>
    </row>
    <row r="26" spans="1:16" x14ac:dyDescent="0.25">
      <c r="A26" s="95" t="s">
        <v>65</v>
      </c>
      <c r="B26" s="95"/>
      <c r="C26" s="4"/>
      <c r="D26" s="4"/>
      <c r="E26" s="4"/>
      <c r="F26" s="4"/>
      <c r="G26" s="4"/>
      <c r="H26" s="4"/>
      <c r="I26" s="4"/>
      <c r="J26" s="4"/>
      <c r="K26" s="4"/>
      <c r="L26" s="4"/>
      <c r="M26" s="24"/>
      <c r="N26" s="24"/>
      <c r="O26" s="5"/>
      <c r="P26" s="5"/>
    </row>
    <row r="27" spans="1:16" ht="15.75" thickBot="1" x14ac:dyDescent="0.3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24"/>
      <c r="N27" s="24"/>
      <c r="O27" s="5"/>
      <c r="P27" s="5"/>
    </row>
    <row r="28" spans="1:16" ht="15.75" customHeight="1" x14ac:dyDescent="0.25">
      <c r="A28" s="96" t="s">
        <v>0</v>
      </c>
      <c r="B28" s="93" t="s">
        <v>1</v>
      </c>
      <c r="C28" s="99" t="s">
        <v>2</v>
      </c>
      <c r="D28" s="100"/>
      <c r="E28" s="100"/>
      <c r="F28" s="100"/>
      <c r="G28" s="101"/>
      <c r="H28" s="102" t="s">
        <v>3</v>
      </c>
      <c r="I28" s="103"/>
      <c r="J28" s="103"/>
      <c r="K28" s="103"/>
      <c r="L28" s="104"/>
      <c r="M28" s="93" t="s">
        <v>4</v>
      </c>
      <c r="N28" s="93" t="s">
        <v>5</v>
      </c>
      <c r="O28" s="5"/>
      <c r="P28" s="5"/>
    </row>
    <row r="29" spans="1:16" ht="15.75" thickBot="1" x14ac:dyDescent="0.3">
      <c r="A29" s="97"/>
      <c r="B29" s="98"/>
      <c r="C29" s="15" t="s">
        <v>6</v>
      </c>
      <c r="D29" s="16" t="s">
        <v>8</v>
      </c>
      <c r="E29" s="16" t="s">
        <v>7</v>
      </c>
      <c r="F29" s="16" t="s">
        <v>9</v>
      </c>
      <c r="G29" s="17"/>
      <c r="H29" s="15" t="s">
        <v>6</v>
      </c>
      <c r="I29" s="16" t="s">
        <v>8</v>
      </c>
      <c r="J29" s="16" t="s">
        <v>7</v>
      </c>
      <c r="K29" s="16" t="s">
        <v>9</v>
      </c>
      <c r="L29" s="17"/>
      <c r="M29" s="94"/>
      <c r="N29" s="94"/>
      <c r="O29" s="5"/>
      <c r="P29" s="5"/>
    </row>
    <row r="30" spans="1:16" x14ac:dyDescent="0.25">
      <c r="A30" s="18">
        <v>10</v>
      </c>
      <c r="B30" s="66" t="s">
        <v>56</v>
      </c>
      <c r="C30" s="25">
        <v>1.8</v>
      </c>
      <c r="D30" s="26">
        <v>7.05</v>
      </c>
      <c r="E30" s="26">
        <v>1.9</v>
      </c>
      <c r="F30" s="26"/>
      <c r="G30" s="27">
        <f t="shared" ref="G30:G35" si="4">C30+D30+E30-F30</f>
        <v>10.75</v>
      </c>
      <c r="H30" s="25">
        <v>2</v>
      </c>
      <c r="I30" s="26">
        <v>5.95</v>
      </c>
      <c r="J30" s="26">
        <v>2</v>
      </c>
      <c r="K30" s="26"/>
      <c r="L30" s="27">
        <f t="shared" ref="L30:L35" si="5">H30+I30+J30-K30</f>
        <v>9.9499999999999993</v>
      </c>
      <c r="M30" s="65">
        <f t="shared" ref="M30:M35" si="6">G30+L30</f>
        <v>20.7</v>
      </c>
      <c r="N30" s="52">
        <f t="shared" ref="N30:N35" si="7">RANK(M30,$M$30:$M$35,0)</f>
        <v>1</v>
      </c>
      <c r="O30" s="5"/>
      <c r="P30" s="5"/>
    </row>
    <row r="31" spans="1:16" x14ac:dyDescent="0.25">
      <c r="A31" s="23">
        <v>14</v>
      </c>
      <c r="B31" s="67" t="s">
        <v>21</v>
      </c>
      <c r="C31" s="37">
        <v>1.8</v>
      </c>
      <c r="D31" s="38">
        <v>5.45</v>
      </c>
      <c r="E31" s="38">
        <v>2</v>
      </c>
      <c r="F31" s="38"/>
      <c r="G31" s="31">
        <f t="shared" si="4"/>
        <v>9.25</v>
      </c>
      <c r="H31" s="37">
        <v>1.9</v>
      </c>
      <c r="I31" s="38">
        <v>6.5</v>
      </c>
      <c r="J31" s="38">
        <v>2</v>
      </c>
      <c r="K31" s="38"/>
      <c r="L31" s="31">
        <f t="shared" si="5"/>
        <v>10.4</v>
      </c>
      <c r="M31" s="48">
        <f t="shared" si="6"/>
        <v>19.649999999999999</v>
      </c>
      <c r="N31" s="47">
        <f t="shared" si="7"/>
        <v>2</v>
      </c>
      <c r="O31" s="5"/>
      <c r="P31" s="5"/>
    </row>
    <row r="32" spans="1:16" x14ac:dyDescent="0.25">
      <c r="A32" s="23">
        <v>11</v>
      </c>
      <c r="B32" s="67" t="s">
        <v>46</v>
      </c>
      <c r="C32" s="37">
        <v>1.7</v>
      </c>
      <c r="D32" s="38">
        <v>4.95</v>
      </c>
      <c r="E32" s="38">
        <v>2</v>
      </c>
      <c r="F32" s="38"/>
      <c r="G32" s="31">
        <f t="shared" si="4"/>
        <v>8.65</v>
      </c>
      <c r="H32" s="37">
        <v>1.7</v>
      </c>
      <c r="I32" s="38">
        <v>6.9</v>
      </c>
      <c r="J32" s="38">
        <v>2</v>
      </c>
      <c r="K32" s="38"/>
      <c r="L32" s="31">
        <f t="shared" si="5"/>
        <v>10.6</v>
      </c>
      <c r="M32" s="48">
        <f t="shared" si="6"/>
        <v>19.25</v>
      </c>
      <c r="N32" s="47">
        <f t="shared" si="7"/>
        <v>3</v>
      </c>
      <c r="O32" s="5"/>
      <c r="P32" s="5"/>
    </row>
    <row r="33" spans="1:16" x14ac:dyDescent="0.25">
      <c r="A33" s="23">
        <v>13</v>
      </c>
      <c r="B33" s="67" t="s">
        <v>53</v>
      </c>
      <c r="C33" s="37">
        <v>1.8</v>
      </c>
      <c r="D33" s="38">
        <v>4.6500000000000004</v>
      </c>
      <c r="E33" s="38">
        <v>1.8</v>
      </c>
      <c r="F33" s="38"/>
      <c r="G33" s="31">
        <f t="shared" si="4"/>
        <v>8.25</v>
      </c>
      <c r="H33" s="37">
        <v>1.9</v>
      </c>
      <c r="I33" s="38">
        <v>6.35</v>
      </c>
      <c r="J33" s="38">
        <v>2</v>
      </c>
      <c r="K33" s="38"/>
      <c r="L33" s="31">
        <f t="shared" si="5"/>
        <v>10.25</v>
      </c>
      <c r="M33" s="48">
        <f t="shared" si="6"/>
        <v>18.5</v>
      </c>
      <c r="N33" s="47">
        <f t="shared" si="7"/>
        <v>4</v>
      </c>
      <c r="O33" s="5"/>
      <c r="P33" s="5"/>
    </row>
    <row r="34" spans="1:16" x14ac:dyDescent="0.25">
      <c r="A34" s="23">
        <v>16</v>
      </c>
      <c r="B34" s="67" t="s">
        <v>66</v>
      </c>
      <c r="C34" s="37">
        <v>1.6</v>
      </c>
      <c r="D34" s="38">
        <v>4.75</v>
      </c>
      <c r="E34" s="38">
        <v>2</v>
      </c>
      <c r="F34" s="38"/>
      <c r="G34" s="31">
        <f t="shared" si="4"/>
        <v>8.35</v>
      </c>
      <c r="H34" s="37">
        <v>1.6</v>
      </c>
      <c r="I34" s="38">
        <v>6.45</v>
      </c>
      <c r="J34" s="38">
        <v>2</v>
      </c>
      <c r="K34" s="38"/>
      <c r="L34" s="31">
        <f t="shared" si="5"/>
        <v>10.050000000000001</v>
      </c>
      <c r="M34" s="48">
        <f t="shared" si="6"/>
        <v>18.399999999999999</v>
      </c>
      <c r="N34" s="47">
        <f t="shared" si="7"/>
        <v>5</v>
      </c>
      <c r="O34" s="5"/>
      <c r="P34" s="5"/>
    </row>
    <row r="35" spans="1:16" ht="15.75" thickBot="1" x14ac:dyDescent="0.3">
      <c r="A35" s="19">
        <v>12</v>
      </c>
      <c r="B35" s="68" t="s">
        <v>20</v>
      </c>
      <c r="C35" s="43">
        <v>1.1000000000000001</v>
      </c>
      <c r="D35" s="44">
        <v>5.25</v>
      </c>
      <c r="E35" s="44">
        <v>2</v>
      </c>
      <c r="F35" s="44"/>
      <c r="G35" s="35">
        <f t="shared" si="4"/>
        <v>8.35</v>
      </c>
      <c r="H35" s="43">
        <v>1.4</v>
      </c>
      <c r="I35" s="44">
        <v>6.4</v>
      </c>
      <c r="J35" s="44">
        <v>2</v>
      </c>
      <c r="K35" s="44"/>
      <c r="L35" s="35">
        <f t="shared" si="5"/>
        <v>9.8000000000000007</v>
      </c>
      <c r="M35" s="50">
        <f t="shared" si="6"/>
        <v>18.149999999999999</v>
      </c>
      <c r="N35" s="47">
        <f t="shared" si="7"/>
        <v>6</v>
      </c>
      <c r="O35" s="5"/>
      <c r="P35" s="5"/>
    </row>
  </sheetData>
  <sortState ref="A9:N23">
    <sortCondition ref="N9:N23"/>
  </sortState>
  <mergeCells count="16">
    <mergeCell ref="A2:O2"/>
    <mergeCell ref="A3:O3"/>
    <mergeCell ref="A5:B5"/>
    <mergeCell ref="A7:A8"/>
    <mergeCell ref="B7:B8"/>
    <mergeCell ref="C7:G7"/>
    <mergeCell ref="H7:L7"/>
    <mergeCell ref="M7:M8"/>
    <mergeCell ref="N7:N8"/>
    <mergeCell ref="N28:N29"/>
    <mergeCell ref="A26:B26"/>
    <mergeCell ref="A28:A29"/>
    <mergeCell ref="B28:B29"/>
    <mergeCell ref="C28:G28"/>
    <mergeCell ref="H28:L28"/>
    <mergeCell ref="M28:M2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workbookViewId="0"/>
  </sheetViews>
  <sheetFormatPr defaultRowHeight="15" x14ac:dyDescent="0.25"/>
  <cols>
    <col min="2" max="2" width="24.28515625" bestFit="1" customWidth="1"/>
  </cols>
  <sheetData>
    <row r="2" spans="1:14" ht="28.5" x14ac:dyDescent="0.45">
      <c r="A2" s="113" t="s">
        <v>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.75" x14ac:dyDescent="0.3">
      <c r="A3" s="114">
        <v>42820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5" spans="1:14" x14ac:dyDescent="0.25">
      <c r="A5" s="95" t="s">
        <v>68</v>
      </c>
      <c r="B5" s="95"/>
      <c r="C5" s="4"/>
      <c r="D5" s="4"/>
      <c r="E5" s="4"/>
      <c r="F5" s="4"/>
      <c r="G5" s="4"/>
      <c r="H5" s="4"/>
      <c r="I5" s="4"/>
      <c r="J5" s="4"/>
      <c r="K5" s="4"/>
      <c r="L5" s="4"/>
      <c r="M5" s="24"/>
      <c r="N5" s="24"/>
    </row>
    <row r="6" spans="1:14" ht="15.75" thickBot="1" x14ac:dyDescent="0.3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24"/>
      <c r="N6" s="24"/>
    </row>
    <row r="7" spans="1:14" x14ac:dyDescent="0.25">
      <c r="A7" s="96" t="s">
        <v>0</v>
      </c>
      <c r="B7" s="93" t="s">
        <v>1</v>
      </c>
      <c r="C7" s="99" t="s">
        <v>2</v>
      </c>
      <c r="D7" s="100"/>
      <c r="E7" s="100"/>
      <c r="F7" s="100"/>
      <c r="G7" s="101"/>
      <c r="H7" s="102" t="s">
        <v>3</v>
      </c>
      <c r="I7" s="103"/>
      <c r="J7" s="103"/>
      <c r="K7" s="103"/>
      <c r="L7" s="104"/>
      <c r="M7" s="93" t="s">
        <v>4</v>
      </c>
      <c r="N7" s="93" t="s">
        <v>5</v>
      </c>
    </row>
    <row r="8" spans="1:14" ht="15.75" thickBot="1" x14ac:dyDescent="0.3">
      <c r="A8" s="123"/>
      <c r="B8" s="98"/>
      <c r="C8" s="87" t="s">
        <v>6</v>
      </c>
      <c r="D8" s="88" t="s">
        <v>8</v>
      </c>
      <c r="E8" s="88" t="s">
        <v>7</v>
      </c>
      <c r="F8" s="88" t="s">
        <v>9</v>
      </c>
      <c r="G8" s="89"/>
      <c r="H8" s="87" t="s">
        <v>6</v>
      </c>
      <c r="I8" s="88" t="s">
        <v>8</v>
      </c>
      <c r="J8" s="88" t="s">
        <v>7</v>
      </c>
      <c r="K8" s="88" t="s">
        <v>9</v>
      </c>
      <c r="L8" s="89"/>
      <c r="M8" s="98"/>
      <c r="N8" s="98"/>
    </row>
    <row r="9" spans="1:14" x14ac:dyDescent="0.25">
      <c r="A9" s="18">
        <v>39</v>
      </c>
      <c r="B9" s="66" t="s">
        <v>35</v>
      </c>
      <c r="C9" s="25">
        <v>4.0999999999999996</v>
      </c>
      <c r="D9" s="26">
        <v>7.05</v>
      </c>
      <c r="E9" s="26">
        <v>2</v>
      </c>
      <c r="F9" s="26"/>
      <c r="G9" s="27">
        <f t="shared" ref="G9:G21" si="0">C9+D9+E9-F9</f>
        <v>13.149999999999999</v>
      </c>
      <c r="H9" s="25">
        <v>2.8</v>
      </c>
      <c r="I9" s="26">
        <v>6.1</v>
      </c>
      <c r="J9" s="26">
        <v>2</v>
      </c>
      <c r="K9" s="26"/>
      <c r="L9" s="27">
        <f t="shared" ref="L9:L21" si="1">H9+I9+J9-K9</f>
        <v>10.899999999999999</v>
      </c>
      <c r="M9" s="65">
        <f t="shared" ref="M9:M21" si="2">G9+L9</f>
        <v>24.049999999999997</v>
      </c>
      <c r="N9" s="52">
        <f>RANK(M9,$M$9:$M$21,0)</f>
        <v>1</v>
      </c>
    </row>
    <row r="10" spans="1:14" x14ac:dyDescent="0.25">
      <c r="A10" s="23">
        <v>46</v>
      </c>
      <c r="B10" s="67" t="s">
        <v>41</v>
      </c>
      <c r="C10" s="37">
        <v>3.8</v>
      </c>
      <c r="D10" s="38">
        <v>6.55</v>
      </c>
      <c r="E10" s="38">
        <v>2</v>
      </c>
      <c r="F10" s="38"/>
      <c r="G10" s="31">
        <f t="shared" si="0"/>
        <v>12.35</v>
      </c>
      <c r="H10" s="37">
        <v>2.8</v>
      </c>
      <c r="I10" s="38">
        <v>6.9</v>
      </c>
      <c r="J10" s="38">
        <v>2</v>
      </c>
      <c r="K10" s="38"/>
      <c r="L10" s="31">
        <f t="shared" si="1"/>
        <v>11.7</v>
      </c>
      <c r="M10" s="48">
        <f t="shared" si="2"/>
        <v>24.049999999999997</v>
      </c>
      <c r="N10" s="47">
        <v>2</v>
      </c>
    </row>
    <row r="11" spans="1:14" x14ac:dyDescent="0.25">
      <c r="A11" s="23">
        <v>40</v>
      </c>
      <c r="B11" s="67" t="s">
        <v>26</v>
      </c>
      <c r="C11" s="37">
        <v>3.9</v>
      </c>
      <c r="D11" s="38">
        <v>4.9000000000000004</v>
      </c>
      <c r="E11" s="38">
        <v>2</v>
      </c>
      <c r="F11" s="38"/>
      <c r="G11" s="31">
        <f t="shared" si="0"/>
        <v>10.8</v>
      </c>
      <c r="H11" s="37">
        <v>2.6</v>
      </c>
      <c r="I11" s="38">
        <v>7</v>
      </c>
      <c r="J11" s="38">
        <v>2</v>
      </c>
      <c r="K11" s="38"/>
      <c r="L11" s="31">
        <f t="shared" si="1"/>
        <v>11.6</v>
      </c>
      <c r="M11" s="48">
        <f t="shared" si="2"/>
        <v>22.4</v>
      </c>
      <c r="N11" s="47">
        <f t="shared" ref="N11:N21" si="3">RANK(M11,$M$9:$M$21,0)</f>
        <v>3</v>
      </c>
    </row>
    <row r="12" spans="1:14" x14ac:dyDescent="0.25">
      <c r="A12" s="23">
        <v>35</v>
      </c>
      <c r="B12" s="67" t="s">
        <v>32</v>
      </c>
      <c r="C12" s="37">
        <v>2.8</v>
      </c>
      <c r="D12" s="38">
        <v>6.5</v>
      </c>
      <c r="E12" s="38">
        <v>2</v>
      </c>
      <c r="F12" s="38"/>
      <c r="G12" s="31">
        <f t="shared" si="0"/>
        <v>11.3</v>
      </c>
      <c r="H12" s="37">
        <v>2.8</v>
      </c>
      <c r="I12" s="38">
        <v>5.8</v>
      </c>
      <c r="J12" s="38">
        <v>2</v>
      </c>
      <c r="K12" s="38"/>
      <c r="L12" s="31">
        <f t="shared" si="1"/>
        <v>10.6</v>
      </c>
      <c r="M12" s="48">
        <f t="shared" si="2"/>
        <v>21.9</v>
      </c>
      <c r="N12" s="47">
        <f t="shared" si="3"/>
        <v>4</v>
      </c>
    </row>
    <row r="13" spans="1:14" x14ac:dyDescent="0.25">
      <c r="A13" s="23">
        <v>41</v>
      </c>
      <c r="B13" s="67" t="s">
        <v>36</v>
      </c>
      <c r="C13" s="37">
        <v>2.6</v>
      </c>
      <c r="D13" s="38">
        <v>5.65</v>
      </c>
      <c r="E13" s="38">
        <v>2</v>
      </c>
      <c r="F13" s="38"/>
      <c r="G13" s="31">
        <f t="shared" si="0"/>
        <v>10.25</v>
      </c>
      <c r="H13" s="37">
        <v>2.8</v>
      </c>
      <c r="I13" s="38">
        <v>6.4</v>
      </c>
      <c r="J13" s="38">
        <v>2</v>
      </c>
      <c r="K13" s="38"/>
      <c r="L13" s="31">
        <f t="shared" si="1"/>
        <v>11.2</v>
      </c>
      <c r="M13" s="48">
        <f t="shared" si="2"/>
        <v>21.45</v>
      </c>
      <c r="N13" s="47">
        <f t="shared" si="3"/>
        <v>5</v>
      </c>
    </row>
    <row r="14" spans="1:14" x14ac:dyDescent="0.25">
      <c r="A14" s="23">
        <v>36</v>
      </c>
      <c r="B14" s="67" t="s">
        <v>33</v>
      </c>
      <c r="C14" s="37">
        <v>2.8</v>
      </c>
      <c r="D14" s="38">
        <v>5.8</v>
      </c>
      <c r="E14" s="38">
        <v>2</v>
      </c>
      <c r="F14" s="38"/>
      <c r="G14" s="31">
        <f t="shared" si="0"/>
        <v>10.6</v>
      </c>
      <c r="H14" s="37">
        <v>2.8</v>
      </c>
      <c r="I14" s="38">
        <v>5.8</v>
      </c>
      <c r="J14" s="38">
        <v>2</v>
      </c>
      <c r="K14" s="38"/>
      <c r="L14" s="31">
        <f t="shared" si="1"/>
        <v>10.6</v>
      </c>
      <c r="M14" s="48">
        <f t="shared" si="2"/>
        <v>21.2</v>
      </c>
      <c r="N14" s="47">
        <f t="shared" si="3"/>
        <v>6</v>
      </c>
    </row>
    <row r="15" spans="1:14" x14ac:dyDescent="0.25">
      <c r="A15" s="23">
        <v>42</v>
      </c>
      <c r="B15" s="67" t="s">
        <v>38</v>
      </c>
      <c r="C15" s="37">
        <v>2.6</v>
      </c>
      <c r="D15" s="38">
        <v>5.0999999999999996</v>
      </c>
      <c r="E15" s="38">
        <v>2</v>
      </c>
      <c r="F15" s="38"/>
      <c r="G15" s="31">
        <f t="shared" si="0"/>
        <v>9.6999999999999993</v>
      </c>
      <c r="H15" s="37">
        <v>2.2000000000000002</v>
      </c>
      <c r="I15" s="38">
        <v>6.4</v>
      </c>
      <c r="J15" s="38">
        <v>2</v>
      </c>
      <c r="K15" s="38"/>
      <c r="L15" s="31">
        <f t="shared" si="1"/>
        <v>10.600000000000001</v>
      </c>
      <c r="M15" s="48">
        <f t="shared" si="2"/>
        <v>20.3</v>
      </c>
      <c r="N15" s="47">
        <f t="shared" si="3"/>
        <v>7</v>
      </c>
    </row>
    <row r="16" spans="1:14" x14ac:dyDescent="0.25">
      <c r="A16" s="23">
        <v>37</v>
      </c>
      <c r="B16" s="67" t="s">
        <v>67</v>
      </c>
      <c r="C16" s="37">
        <v>1.9</v>
      </c>
      <c r="D16" s="38">
        <v>6</v>
      </c>
      <c r="E16" s="38">
        <v>2</v>
      </c>
      <c r="F16" s="38"/>
      <c r="G16" s="31">
        <f t="shared" si="0"/>
        <v>9.9</v>
      </c>
      <c r="H16" s="37">
        <v>2.7</v>
      </c>
      <c r="I16" s="38">
        <v>5.4</v>
      </c>
      <c r="J16" s="38">
        <v>2</v>
      </c>
      <c r="K16" s="38"/>
      <c r="L16" s="31">
        <f t="shared" si="1"/>
        <v>10.100000000000001</v>
      </c>
      <c r="M16" s="48">
        <f t="shared" si="2"/>
        <v>20</v>
      </c>
      <c r="N16" s="47">
        <f t="shared" si="3"/>
        <v>8</v>
      </c>
    </row>
    <row r="17" spans="1:14" x14ac:dyDescent="0.25">
      <c r="A17" s="23">
        <v>43</v>
      </c>
      <c r="B17" s="67" t="s">
        <v>39</v>
      </c>
      <c r="C17" s="37">
        <v>2.1</v>
      </c>
      <c r="D17" s="38">
        <v>5.15</v>
      </c>
      <c r="E17" s="38">
        <v>2</v>
      </c>
      <c r="F17" s="38"/>
      <c r="G17" s="31">
        <f t="shared" si="0"/>
        <v>9.25</v>
      </c>
      <c r="H17" s="37">
        <v>2.2000000000000002</v>
      </c>
      <c r="I17" s="38">
        <v>5.4</v>
      </c>
      <c r="J17" s="38">
        <v>2</v>
      </c>
      <c r="K17" s="38"/>
      <c r="L17" s="31">
        <f t="shared" si="1"/>
        <v>9.6000000000000014</v>
      </c>
      <c r="M17" s="48">
        <f t="shared" si="2"/>
        <v>18.850000000000001</v>
      </c>
      <c r="N17" s="47">
        <f t="shared" si="3"/>
        <v>9</v>
      </c>
    </row>
    <row r="18" spans="1:14" x14ac:dyDescent="0.25">
      <c r="A18" s="23">
        <v>44</v>
      </c>
      <c r="B18" s="67" t="s">
        <v>37</v>
      </c>
      <c r="C18" s="37">
        <v>2</v>
      </c>
      <c r="D18" s="38">
        <v>5.15</v>
      </c>
      <c r="E18" s="38">
        <v>2</v>
      </c>
      <c r="F18" s="38"/>
      <c r="G18" s="31">
        <f t="shared" si="0"/>
        <v>9.15</v>
      </c>
      <c r="H18" s="37">
        <v>1.9</v>
      </c>
      <c r="I18" s="38">
        <v>5.7</v>
      </c>
      <c r="J18" s="38">
        <v>2</v>
      </c>
      <c r="K18" s="38"/>
      <c r="L18" s="31">
        <f t="shared" si="1"/>
        <v>9.6</v>
      </c>
      <c r="M18" s="48">
        <f t="shared" si="2"/>
        <v>18.75</v>
      </c>
      <c r="N18" s="47">
        <f t="shared" si="3"/>
        <v>10</v>
      </c>
    </row>
    <row r="19" spans="1:14" x14ac:dyDescent="0.25">
      <c r="A19" s="23">
        <v>47</v>
      </c>
      <c r="B19" s="67" t="s">
        <v>42</v>
      </c>
      <c r="C19" s="37">
        <v>1.5</v>
      </c>
      <c r="D19" s="38">
        <v>5</v>
      </c>
      <c r="E19" s="38">
        <v>2</v>
      </c>
      <c r="F19" s="38"/>
      <c r="G19" s="31">
        <f t="shared" si="0"/>
        <v>8.5</v>
      </c>
      <c r="H19" s="37">
        <v>1.8</v>
      </c>
      <c r="I19" s="38">
        <v>5.7</v>
      </c>
      <c r="J19" s="38">
        <v>2</v>
      </c>
      <c r="K19" s="38"/>
      <c r="L19" s="31">
        <f t="shared" si="1"/>
        <v>9.5</v>
      </c>
      <c r="M19" s="48">
        <f t="shared" si="2"/>
        <v>18</v>
      </c>
      <c r="N19" s="47">
        <f t="shared" si="3"/>
        <v>11</v>
      </c>
    </row>
    <row r="20" spans="1:14" x14ac:dyDescent="0.25">
      <c r="A20" s="23">
        <v>45</v>
      </c>
      <c r="B20" s="67" t="s">
        <v>40</v>
      </c>
      <c r="C20" s="37">
        <v>1.9</v>
      </c>
      <c r="D20" s="38">
        <v>4.45</v>
      </c>
      <c r="E20" s="38">
        <v>2</v>
      </c>
      <c r="F20" s="38"/>
      <c r="G20" s="31">
        <f t="shared" si="0"/>
        <v>8.35</v>
      </c>
      <c r="H20" s="37">
        <v>1.8</v>
      </c>
      <c r="I20" s="38">
        <v>5.3</v>
      </c>
      <c r="J20" s="38">
        <v>2</v>
      </c>
      <c r="K20" s="38"/>
      <c r="L20" s="31">
        <f t="shared" si="1"/>
        <v>9.1</v>
      </c>
      <c r="M20" s="48">
        <f t="shared" si="2"/>
        <v>17.45</v>
      </c>
      <c r="N20" s="47">
        <f t="shared" si="3"/>
        <v>12</v>
      </c>
    </row>
    <row r="21" spans="1:14" ht="15.75" thickBot="1" x14ac:dyDescent="0.3">
      <c r="A21" s="19">
        <v>38</v>
      </c>
      <c r="B21" s="68" t="s">
        <v>34</v>
      </c>
      <c r="C21" s="43">
        <v>1.6</v>
      </c>
      <c r="D21" s="44">
        <v>4.3</v>
      </c>
      <c r="E21" s="44">
        <v>2</v>
      </c>
      <c r="F21" s="44"/>
      <c r="G21" s="35">
        <f t="shared" si="0"/>
        <v>7.9</v>
      </c>
      <c r="H21" s="43">
        <v>1.6</v>
      </c>
      <c r="I21" s="44">
        <v>5.9</v>
      </c>
      <c r="J21" s="44">
        <v>1.9</v>
      </c>
      <c r="K21" s="44"/>
      <c r="L21" s="35">
        <f t="shared" si="1"/>
        <v>9.4</v>
      </c>
      <c r="M21" s="50">
        <f t="shared" si="2"/>
        <v>17.3</v>
      </c>
      <c r="N21" s="53">
        <f t="shared" si="3"/>
        <v>13</v>
      </c>
    </row>
    <row r="24" spans="1:14" x14ac:dyDescent="0.25">
      <c r="A24" s="95" t="s">
        <v>69</v>
      </c>
      <c r="B24" s="95"/>
      <c r="C24" s="4"/>
      <c r="D24" s="4"/>
      <c r="E24" s="4"/>
      <c r="F24" s="4"/>
      <c r="G24" s="4"/>
      <c r="H24" s="4"/>
      <c r="I24" s="4"/>
      <c r="J24" s="4"/>
      <c r="K24" s="4"/>
      <c r="L24" s="4"/>
      <c r="M24" s="24"/>
      <c r="N24" s="24"/>
    </row>
    <row r="25" spans="1:14" ht="15.75" thickBot="1" x14ac:dyDescent="0.3">
      <c r="A25" s="4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24"/>
      <c r="N25" s="24"/>
    </row>
    <row r="26" spans="1:14" x14ac:dyDescent="0.25">
      <c r="A26" s="96" t="s">
        <v>0</v>
      </c>
      <c r="B26" s="93" t="s">
        <v>1</v>
      </c>
      <c r="C26" s="99" t="s">
        <v>2</v>
      </c>
      <c r="D26" s="100"/>
      <c r="E26" s="100"/>
      <c r="F26" s="100"/>
      <c r="G26" s="101"/>
      <c r="H26" s="102" t="s">
        <v>3</v>
      </c>
      <c r="I26" s="103"/>
      <c r="J26" s="103"/>
      <c r="K26" s="103"/>
      <c r="L26" s="104"/>
      <c r="M26" s="93" t="s">
        <v>4</v>
      </c>
      <c r="N26" s="93" t="s">
        <v>5</v>
      </c>
    </row>
    <row r="27" spans="1:14" ht="15.75" thickBot="1" x14ac:dyDescent="0.3">
      <c r="A27" s="123"/>
      <c r="B27" s="98"/>
      <c r="C27" s="87" t="s">
        <v>6</v>
      </c>
      <c r="D27" s="88" t="s">
        <v>8</v>
      </c>
      <c r="E27" s="88" t="s">
        <v>7</v>
      </c>
      <c r="F27" s="88" t="s">
        <v>9</v>
      </c>
      <c r="G27" s="89"/>
      <c r="H27" s="87" t="s">
        <v>6</v>
      </c>
      <c r="I27" s="88" t="s">
        <v>8</v>
      </c>
      <c r="J27" s="88" t="s">
        <v>7</v>
      </c>
      <c r="K27" s="88" t="s">
        <v>9</v>
      </c>
      <c r="L27" s="89"/>
      <c r="M27" s="98"/>
      <c r="N27" s="98"/>
    </row>
    <row r="28" spans="1:14" s="5" customFormat="1" x14ac:dyDescent="0.25">
      <c r="A28" s="18">
        <v>32</v>
      </c>
      <c r="B28" s="66" t="s">
        <v>56</v>
      </c>
      <c r="C28" s="28">
        <v>3.5</v>
      </c>
      <c r="D28" s="26">
        <v>6.55</v>
      </c>
      <c r="E28" s="26">
        <v>2</v>
      </c>
      <c r="F28" s="26"/>
      <c r="G28" s="40">
        <f>C28+D28+E28-F28</f>
        <v>12.05</v>
      </c>
      <c r="H28" s="25">
        <v>2.8</v>
      </c>
      <c r="I28" s="26">
        <v>6.2</v>
      </c>
      <c r="J28" s="26">
        <v>2</v>
      </c>
      <c r="K28" s="26"/>
      <c r="L28" s="27">
        <f>H28+I28+J28-K28</f>
        <v>11</v>
      </c>
      <c r="M28" s="90">
        <f>G28+L28</f>
        <v>23.05</v>
      </c>
      <c r="N28" s="52">
        <f>RANK(M28,$M$28:$M$31,0)</f>
        <v>1</v>
      </c>
    </row>
    <row r="29" spans="1:14" s="5" customFormat="1" x14ac:dyDescent="0.25">
      <c r="A29" s="20">
        <v>34</v>
      </c>
      <c r="B29" s="67" t="s">
        <v>55</v>
      </c>
      <c r="C29" s="32">
        <v>2.4</v>
      </c>
      <c r="D29" s="30">
        <v>6.05</v>
      </c>
      <c r="E29" s="30">
        <v>2</v>
      </c>
      <c r="F29" s="30"/>
      <c r="G29" s="42">
        <f>C29+D29+E29-F29</f>
        <v>10.45</v>
      </c>
      <c r="H29" s="29">
        <v>2.6</v>
      </c>
      <c r="I29" s="30">
        <v>5.9</v>
      </c>
      <c r="J29" s="30">
        <v>2</v>
      </c>
      <c r="K29" s="30"/>
      <c r="L29" s="31">
        <f>H29+I29+J29-K29</f>
        <v>10.5</v>
      </c>
      <c r="M29" s="91">
        <f>G29+L29</f>
        <v>20.95</v>
      </c>
      <c r="N29" s="49">
        <f>RANK(M29,$M$28:$M$31,0)</f>
        <v>2</v>
      </c>
    </row>
    <row r="30" spans="1:14" s="5" customFormat="1" x14ac:dyDescent="0.25">
      <c r="A30" s="20">
        <v>31</v>
      </c>
      <c r="B30" s="67" t="s">
        <v>46</v>
      </c>
      <c r="C30" s="32">
        <v>2.4</v>
      </c>
      <c r="D30" s="30">
        <v>4.3499999999999996</v>
      </c>
      <c r="E30" s="30">
        <v>2</v>
      </c>
      <c r="F30" s="30"/>
      <c r="G30" s="42">
        <f>C30+D30+E30-F30</f>
        <v>8.75</v>
      </c>
      <c r="H30" s="29">
        <v>2.6</v>
      </c>
      <c r="I30" s="30">
        <v>5.4</v>
      </c>
      <c r="J30" s="30">
        <v>2</v>
      </c>
      <c r="K30" s="30"/>
      <c r="L30" s="31">
        <f>H30+I30+J30-K30</f>
        <v>10</v>
      </c>
      <c r="M30" s="91">
        <f>G30+L30</f>
        <v>18.75</v>
      </c>
      <c r="N30" s="49">
        <f>RANK(M30,$M$28:$M$31,0)</f>
        <v>3</v>
      </c>
    </row>
    <row r="31" spans="1:14" s="5" customFormat="1" ht="15.75" thickBot="1" x14ac:dyDescent="0.3">
      <c r="A31" s="22">
        <v>33</v>
      </c>
      <c r="B31" s="68" t="s">
        <v>21</v>
      </c>
      <c r="C31" s="36">
        <v>1.6</v>
      </c>
      <c r="D31" s="34">
        <v>4.6500000000000004</v>
      </c>
      <c r="E31" s="34">
        <v>1.9</v>
      </c>
      <c r="F31" s="34"/>
      <c r="G31" s="54">
        <f>C31+D31+E31-F31</f>
        <v>8.15</v>
      </c>
      <c r="H31" s="33">
        <v>1.5</v>
      </c>
      <c r="I31" s="34">
        <v>6</v>
      </c>
      <c r="J31" s="34">
        <v>2</v>
      </c>
      <c r="K31" s="34"/>
      <c r="L31" s="35">
        <f>H31+I31+J31-K31</f>
        <v>9.5</v>
      </c>
      <c r="M31" s="92">
        <f>G31+L31</f>
        <v>17.649999999999999</v>
      </c>
      <c r="N31" s="51">
        <f>RANK(M31,$M$28:$M$31,0)</f>
        <v>4</v>
      </c>
    </row>
  </sheetData>
  <sortState ref="A28:N31">
    <sortCondition ref="N28:N31"/>
  </sortState>
  <mergeCells count="16">
    <mergeCell ref="A2:N2"/>
    <mergeCell ref="A3:N3"/>
    <mergeCell ref="A5:B5"/>
    <mergeCell ref="A7:A8"/>
    <mergeCell ref="B7:B8"/>
    <mergeCell ref="C7:G7"/>
    <mergeCell ref="H7:L7"/>
    <mergeCell ref="M7:M8"/>
    <mergeCell ref="N7:N8"/>
    <mergeCell ref="N26:N27"/>
    <mergeCell ref="A24:B24"/>
    <mergeCell ref="A26:A27"/>
    <mergeCell ref="B26:B27"/>
    <mergeCell ref="C26:G26"/>
    <mergeCell ref="H26:L26"/>
    <mergeCell ref="M26:M27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workbookViewId="0"/>
  </sheetViews>
  <sheetFormatPr defaultRowHeight="15" x14ac:dyDescent="0.25"/>
  <cols>
    <col min="2" max="2" width="22.42578125" bestFit="1" customWidth="1"/>
  </cols>
  <sheetData>
    <row r="2" spans="1:14" ht="28.5" x14ac:dyDescent="0.45">
      <c r="A2" s="113" t="s">
        <v>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.75" x14ac:dyDescent="0.3">
      <c r="A3" s="114">
        <v>42820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5" spans="1:14" x14ac:dyDescent="0.25">
      <c r="A5" s="118" t="s">
        <v>51</v>
      </c>
      <c r="B5" s="118"/>
    </row>
    <row r="6" spans="1:14" ht="15.75" thickBot="1" x14ac:dyDescent="0.3"/>
    <row r="7" spans="1:14" ht="14.45" customHeight="1" x14ac:dyDescent="0.25">
      <c r="A7" s="119" t="s">
        <v>0</v>
      </c>
      <c r="B7" s="121" t="s">
        <v>1</v>
      </c>
      <c r="C7" s="134" t="s">
        <v>2</v>
      </c>
      <c r="D7" s="135"/>
      <c r="E7" s="135"/>
      <c r="F7" s="135"/>
      <c r="G7" s="136"/>
      <c r="H7" s="134" t="s">
        <v>3</v>
      </c>
      <c r="I7" s="135"/>
      <c r="J7" s="135"/>
      <c r="K7" s="135"/>
      <c r="L7" s="136"/>
      <c r="M7" s="121" t="s">
        <v>4</v>
      </c>
      <c r="N7" s="121" t="s">
        <v>5</v>
      </c>
    </row>
    <row r="8" spans="1:14" ht="15.75" thickBot="1" x14ac:dyDescent="0.3">
      <c r="A8" s="120"/>
      <c r="B8" s="122"/>
      <c r="C8" s="9" t="s">
        <v>6</v>
      </c>
      <c r="D8" s="10" t="s">
        <v>8</v>
      </c>
      <c r="E8" s="10" t="s">
        <v>7</v>
      </c>
      <c r="F8" s="10" t="s">
        <v>9</v>
      </c>
      <c r="G8" s="11"/>
      <c r="H8" s="9" t="s">
        <v>6</v>
      </c>
      <c r="I8" s="10" t="s">
        <v>8</v>
      </c>
      <c r="J8" s="10" t="s">
        <v>7</v>
      </c>
      <c r="K8" s="10" t="s">
        <v>9</v>
      </c>
      <c r="L8" s="11"/>
      <c r="M8" s="122"/>
      <c r="N8" s="122"/>
    </row>
    <row r="9" spans="1:14" x14ac:dyDescent="0.25">
      <c r="A9" s="18">
        <v>61</v>
      </c>
      <c r="B9" s="66" t="s">
        <v>26</v>
      </c>
      <c r="C9" s="28">
        <v>2.8</v>
      </c>
      <c r="D9" s="26">
        <v>6.7</v>
      </c>
      <c r="E9" s="26">
        <v>1.9</v>
      </c>
      <c r="F9" s="40"/>
      <c r="G9" s="27">
        <f t="shared" ref="G9:G15" si="0">C9+D9+E9-F9</f>
        <v>11.4</v>
      </c>
      <c r="H9" s="28">
        <v>2.7</v>
      </c>
      <c r="I9" s="26">
        <v>6.8</v>
      </c>
      <c r="J9" s="26">
        <v>2</v>
      </c>
      <c r="K9" s="26"/>
      <c r="L9" s="27">
        <f t="shared" ref="L9:L15" si="1">H9+I9+J9-K9</f>
        <v>11.5</v>
      </c>
      <c r="M9" s="65">
        <f t="shared" ref="M9:M15" si="2">G9+L9</f>
        <v>22.9</v>
      </c>
      <c r="N9" s="52">
        <f>RANK(M9,$M$9:$M$15,0)</f>
        <v>1</v>
      </c>
    </row>
    <row r="10" spans="1:14" x14ac:dyDescent="0.25">
      <c r="A10" s="23">
        <v>60</v>
      </c>
      <c r="B10" s="67" t="s">
        <v>49</v>
      </c>
      <c r="C10" s="39">
        <v>3.5</v>
      </c>
      <c r="D10" s="38">
        <v>5.6</v>
      </c>
      <c r="E10" s="38">
        <v>2</v>
      </c>
      <c r="F10" s="41"/>
      <c r="G10" s="31">
        <f t="shared" si="0"/>
        <v>11.1</v>
      </c>
      <c r="H10" s="39">
        <v>2.8</v>
      </c>
      <c r="I10" s="38">
        <v>6.7</v>
      </c>
      <c r="J10" s="38">
        <v>2</v>
      </c>
      <c r="K10" s="38"/>
      <c r="L10" s="31">
        <f t="shared" si="1"/>
        <v>11.5</v>
      </c>
      <c r="M10" s="48">
        <f t="shared" si="2"/>
        <v>22.6</v>
      </c>
      <c r="N10" s="49">
        <f>RANK(M10,$M$9:$M$15,0)</f>
        <v>2</v>
      </c>
    </row>
    <row r="11" spans="1:14" x14ac:dyDescent="0.25">
      <c r="A11" s="23">
        <v>62</v>
      </c>
      <c r="B11" s="67" t="s">
        <v>60</v>
      </c>
      <c r="C11" s="39">
        <v>3.1</v>
      </c>
      <c r="D11" s="38">
        <v>5.9</v>
      </c>
      <c r="E11" s="38">
        <v>2</v>
      </c>
      <c r="F11" s="41"/>
      <c r="G11" s="31">
        <f t="shared" si="0"/>
        <v>11</v>
      </c>
      <c r="H11" s="39">
        <v>2.6</v>
      </c>
      <c r="I11" s="38">
        <v>6.2</v>
      </c>
      <c r="J11" s="38">
        <v>1.9</v>
      </c>
      <c r="K11" s="38"/>
      <c r="L11" s="31">
        <f t="shared" si="1"/>
        <v>10.700000000000001</v>
      </c>
      <c r="M11" s="48">
        <f t="shared" si="2"/>
        <v>21.700000000000003</v>
      </c>
      <c r="N11" s="49">
        <f t="shared" ref="N11:N15" si="3">RANK(M11,$M$9:$M$15,0)</f>
        <v>3</v>
      </c>
    </row>
    <row r="12" spans="1:14" x14ac:dyDescent="0.25">
      <c r="A12" s="23">
        <v>58</v>
      </c>
      <c r="B12" s="67" t="s">
        <v>59</v>
      </c>
      <c r="C12" s="39">
        <v>3.4</v>
      </c>
      <c r="D12" s="38">
        <v>6.3</v>
      </c>
      <c r="E12" s="38">
        <v>1.8</v>
      </c>
      <c r="F12" s="41"/>
      <c r="G12" s="31">
        <f t="shared" si="0"/>
        <v>11.5</v>
      </c>
      <c r="H12" s="39">
        <v>2.4</v>
      </c>
      <c r="I12" s="38">
        <v>5.7</v>
      </c>
      <c r="J12" s="38">
        <v>2</v>
      </c>
      <c r="K12" s="38"/>
      <c r="L12" s="31">
        <f t="shared" si="1"/>
        <v>10.1</v>
      </c>
      <c r="M12" s="48">
        <f t="shared" si="2"/>
        <v>21.6</v>
      </c>
      <c r="N12" s="49">
        <f t="shared" si="3"/>
        <v>4</v>
      </c>
    </row>
    <row r="13" spans="1:14" x14ac:dyDescent="0.25">
      <c r="A13" s="23">
        <v>57</v>
      </c>
      <c r="B13" s="67" t="s">
        <v>58</v>
      </c>
      <c r="C13" s="39">
        <v>2.9</v>
      </c>
      <c r="D13" s="38">
        <v>6.5</v>
      </c>
      <c r="E13" s="38">
        <v>2</v>
      </c>
      <c r="F13" s="41"/>
      <c r="G13" s="31">
        <f t="shared" si="0"/>
        <v>11.4</v>
      </c>
      <c r="H13" s="39">
        <v>2.5</v>
      </c>
      <c r="I13" s="38">
        <v>5.6</v>
      </c>
      <c r="J13" s="38">
        <v>2</v>
      </c>
      <c r="K13" s="38"/>
      <c r="L13" s="31">
        <f t="shared" si="1"/>
        <v>10.1</v>
      </c>
      <c r="M13" s="48">
        <f t="shared" si="2"/>
        <v>21.5</v>
      </c>
      <c r="N13" s="49">
        <f t="shared" si="3"/>
        <v>5</v>
      </c>
    </row>
    <row r="14" spans="1:14" x14ac:dyDescent="0.25">
      <c r="A14" s="23">
        <v>63</v>
      </c>
      <c r="B14" s="67" t="s">
        <v>14</v>
      </c>
      <c r="C14" s="39">
        <v>2.2999999999999998</v>
      </c>
      <c r="D14" s="38">
        <v>6</v>
      </c>
      <c r="E14" s="38">
        <v>2</v>
      </c>
      <c r="F14" s="41"/>
      <c r="G14" s="31">
        <f t="shared" si="0"/>
        <v>10.3</v>
      </c>
      <c r="H14" s="39">
        <v>2.4</v>
      </c>
      <c r="I14" s="38">
        <v>6</v>
      </c>
      <c r="J14" s="38">
        <v>1.8</v>
      </c>
      <c r="K14" s="38"/>
      <c r="L14" s="31">
        <f t="shared" si="1"/>
        <v>10.200000000000001</v>
      </c>
      <c r="M14" s="48">
        <f t="shared" si="2"/>
        <v>20.5</v>
      </c>
      <c r="N14" s="49">
        <f t="shared" si="3"/>
        <v>6</v>
      </c>
    </row>
    <row r="15" spans="1:14" ht="15.75" thickBot="1" x14ac:dyDescent="0.3">
      <c r="A15" s="22">
        <v>59</v>
      </c>
      <c r="B15" s="68" t="s">
        <v>13</v>
      </c>
      <c r="C15" s="36">
        <v>1.7</v>
      </c>
      <c r="D15" s="34">
        <v>6</v>
      </c>
      <c r="E15" s="34">
        <v>1.8</v>
      </c>
      <c r="F15" s="54"/>
      <c r="G15" s="35">
        <f t="shared" si="0"/>
        <v>9.5</v>
      </c>
      <c r="H15" s="36">
        <v>2.2999999999999998</v>
      </c>
      <c r="I15" s="34">
        <v>5.2</v>
      </c>
      <c r="J15" s="34">
        <v>2</v>
      </c>
      <c r="K15" s="34"/>
      <c r="L15" s="35">
        <f t="shared" si="1"/>
        <v>9.5</v>
      </c>
      <c r="M15" s="50">
        <f t="shared" si="2"/>
        <v>19</v>
      </c>
      <c r="N15" s="51">
        <f t="shared" si="3"/>
        <v>7</v>
      </c>
    </row>
  </sheetData>
  <mergeCells count="9">
    <mergeCell ref="A2:N2"/>
    <mergeCell ref="A3:N3"/>
    <mergeCell ref="A5:B5"/>
    <mergeCell ref="A7:A8"/>
    <mergeCell ref="B7:B8"/>
    <mergeCell ref="C7:G7"/>
    <mergeCell ref="H7:L7"/>
    <mergeCell ref="M7:M8"/>
    <mergeCell ref="N7:N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"/>
  <sheetViews>
    <sheetView workbookViewId="0"/>
  </sheetViews>
  <sheetFormatPr defaultRowHeight="15" x14ac:dyDescent="0.25"/>
  <cols>
    <col min="2" max="2" width="26.7109375" bestFit="1" customWidth="1"/>
  </cols>
  <sheetData>
    <row r="2" spans="1:14" ht="28.5" x14ac:dyDescent="0.45">
      <c r="A2" s="113" t="s">
        <v>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.75" x14ac:dyDescent="0.3">
      <c r="A3" s="114">
        <v>42820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5" spans="1:14" x14ac:dyDescent="0.25">
      <c r="A5" s="118" t="s">
        <v>43</v>
      </c>
      <c r="B5" s="118"/>
    </row>
    <row r="6" spans="1:14" ht="15.75" thickBot="1" x14ac:dyDescent="0.3"/>
    <row r="7" spans="1:14" x14ac:dyDescent="0.25">
      <c r="A7" s="119" t="s">
        <v>0</v>
      </c>
      <c r="B7" s="121" t="s">
        <v>1</v>
      </c>
      <c r="C7" s="134" t="s">
        <v>2</v>
      </c>
      <c r="D7" s="135"/>
      <c r="E7" s="135"/>
      <c r="F7" s="135"/>
      <c r="G7" s="136"/>
      <c r="H7" s="134" t="s">
        <v>3</v>
      </c>
      <c r="I7" s="135"/>
      <c r="J7" s="135"/>
      <c r="K7" s="135"/>
      <c r="L7" s="136"/>
      <c r="M7" s="121" t="s">
        <v>4</v>
      </c>
      <c r="N7" s="121" t="s">
        <v>5</v>
      </c>
    </row>
    <row r="8" spans="1:14" ht="15.75" thickBot="1" x14ac:dyDescent="0.3">
      <c r="A8" s="120"/>
      <c r="B8" s="122"/>
      <c r="C8" s="9" t="s">
        <v>6</v>
      </c>
      <c r="D8" s="10" t="s">
        <v>8</v>
      </c>
      <c r="E8" s="10" t="s">
        <v>7</v>
      </c>
      <c r="F8" s="10" t="s">
        <v>9</v>
      </c>
      <c r="G8" s="11"/>
      <c r="H8" s="9" t="s">
        <v>6</v>
      </c>
      <c r="I8" s="10" t="s">
        <v>8</v>
      </c>
      <c r="J8" s="10" t="s">
        <v>7</v>
      </c>
      <c r="K8" s="10" t="s">
        <v>9</v>
      </c>
      <c r="L8" s="11"/>
      <c r="M8" s="122"/>
      <c r="N8" s="122"/>
    </row>
    <row r="9" spans="1:14" x14ac:dyDescent="0.25">
      <c r="A9" s="18">
        <v>48</v>
      </c>
      <c r="B9" s="66" t="s">
        <v>44</v>
      </c>
      <c r="C9" s="25">
        <v>2.7</v>
      </c>
      <c r="D9" s="26">
        <v>4.95</v>
      </c>
      <c r="E9" s="26">
        <v>2</v>
      </c>
      <c r="F9" s="40"/>
      <c r="G9" s="69">
        <f>C9+D9+E9-F9</f>
        <v>9.65</v>
      </c>
      <c r="H9" s="28">
        <v>2.4</v>
      </c>
      <c r="I9" s="26">
        <v>6.75</v>
      </c>
      <c r="J9" s="26">
        <v>2</v>
      </c>
      <c r="K9" s="40"/>
      <c r="L9" s="72">
        <f>H9+I9+J9-K9</f>
        <v>11.15</v>
      </c>
      <c r="M9" s="59">
        <f>G9+L9</f>
        <v>20.8</v>
      </c>
      <c r="N9" s="52">
        <f>RANK(M9,$M$9:$M$13,0)</f>
        <v>1</v>
      </c>
    </row>
    <row r="10" spans="1:14" x14ac:dyDescent="0.25">
      <c r="A10" s="23">
        <v>51</v>
      </c>
      <c r="B10" s="67" t="s">
        <v>70</v>
      </c>
      <c r="C10" s="37">
        <v>2.5</v>
      </c>
      <c r="D10" s="38">
        <v>5.35</v>
      </c>
      <c r="E10" s="38">
        <v>2</v>
      </c>
      <c r="F10" s="41"/>
      <c r="G10" s="70">
        <f>C10+D10+E10-F10</f>
        <v>9.85</v>
      </c>
      <c r="H10" s="39">
        <v>2.2999999999999998</v>
      </c>
      <c r="I10" s="38">
        <v>6.05</v>
      </c>
      <c r="J10" s="38">
        <v>2</v>
      </c>
      <c r="K10" s="41"/>
      <c r="L10" s="73">
        <f>H10+I10+J10-K10</f>
        <v>10.35</v>
      </c>
      <c r="M10" s="60">
        <f>G10+L10</f>
        <v>20.2</v>
      </c>
      <c r="N10" s="49">
        <f>RANK(M10,$M$9:$M$13,0)</f>
        <v>2</v>
      </c>
    </row>
    <row r="11" spans="1:14" x14ac:dyDescent="0.25">
      <c r="A11" s="23">
        <v>50</v>
      </c>
      <c r="B11" s="67" t="s">
        <v>45</v>
      </c>
      <c r="C11" s="37">
        <v>2.7</v>
      </c>
      <c r="D11" s="38">
        <v>5.75</v>
      </c>
      <c r="E11" s="38">
        <v>2</v>
      </c>
      <c r="F11" s="41"/>
      <c r="G11" s="70">
        <f>C11+D11+E11-F11</f>
        <v>10.45</v>
      </c>
      <c r="H11" s="39">
        <v>1.5</v>
      </c>
      <c r="I11" s="38">
        <v>6.5</v>
      </c>
      <c r="J11" s="38">
        <v>1.6</v>
      </c>
      <c r="K11" s="41"/>
      <c r="L11" s="73">
        <f>H11+I11+J11-K11</f>
        <v>9.6</v>
      </c>
      <c r="M11" s="60">
        <f>G11+L11</f>
        <v>20.049999999999997</v>
      </c>
      <c r="N11" s="49">
        <f t="shared" ref="N11:N12" si="0">RANK(M11,$M$9:$M$13,0)</f>
        <v>3</v>
      </c>
    </row>
    <row r="12" spans="1:14" x14ac:dyDescent="0.25">
      <c r="A12" s="23">
        <v>52</v>
      </c>
      <c r="B12" s="67" t="s">
        <v>46</v>
      </c>
      <c r="C12" s="37">
        <v>3</v>
      </c>
      <c r="D12" s="38">
        <v>4.55</v>
      </c>
      <c r="E12" s="38">
        <v>2</v>
      </c>
      <c r="F12" s="41"/>
      <c r="G12" s="70">
        <f>C12+D12+E12-F12</f>
        <v>9.5500000000000007</v>
      </c>
      <c r="H12" s="39">
        <v>2.4</v>
      </c>
      <c r="I12" s="38">
        <v>6.2</v>
      </c>
      <c r="J12" s="38">
        <v>2</v>
      </c>
      <c r="K12" s="41">
        <v>0.3</v>
      </c>
      <c r="L12" s="73">
        <f>H12+I12+J12-K12</f>
        <v>10.299999999999999</v>
      </c>
      <c r="M12" s="60">
        <f>G12+L12</f>
        <v>19.850000000000001</v>
      </c>
      <c r="N12" s="49">
        <f t="shared" si="0"/>
        <v>4</v>
      </c>
    </row>
    <row r="13" spans="1:14" ht="15.75" thickBot="1" x14ac:dyDescent="0.3">
      <c r="A13" s="22">
        <v>53</v>
      </c>
      <c r="B13" s="68" t="s">
        <v>47</v>
      </c>
      <c r="C13" s="33">
        <v>1.9</v>
      </c>
      <c r="D13" s="34">
        <v>5.65</v>
      </c>
      <c r="E13" s="34">
        <v>2</v>
      </c>
      <c r="F13" s="54"/>
      <c r="G13" s="71">
        <f>C13+D13+E13-F13</f>
        <v>9.5500000000000007</v>
      </c>
      <c r="H13" s="36">
        <v>2.2000000000000002</v>
      </c>
      <c r="I13" s="34">
        <v>5.8</v>
      </c>
      <c r="J13" s="34">
        <v>2</v>
      </c>
      <c r="K13" s="54"/>
      <c r="L13" s="74">
        <f>H13+I13+J13-K13</f>
        <v>10</v>
      </c>
      <c r="M13" s="61">
        <f>G13+L13</f>
        <v>19.55</v>
      </c>
      <c r="N13" s="51">
        <f>RANK(M13,$M$9:$M$13,0)</f>
        <v>5</v>
      </c>
    </row>
  </sheetData>
  <mergeCells count="9">
    <mergeCell ref="A2:N2"/>
    <mergeCell ref="A3:N3"/>
    <mergeCell ref="A5:B5"/>
    <mergeCell ref="A7:A8"/>
    <mergeCell ref="B7:B8"/>
    <mergeCell ref="C7:G7"/>
    <mergeCell ref="H7:L7"/>
    <mergeCell ref="M7:M8"/>
    <mergeCell ref="N7:N8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workbookViewId="0"/>
  </sheetViews>
  <sheetFormatPr defaultRowHeight="15" x14ac:dyDescent="0.25"/>
  <cols>
    <col min="2" max="2" width="18.140625" bestFit="1" customWidth="1"/>
  </cols>
  <sheetData>
    <row r="2" spans="1:14" ht="28.5" x14ac:dyDescent="0.45">
      <c r="A2" s="113" t="s">
        <v>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18.75" x14ac:dyDescent="0.3">
      <c r="A3" s="114">
        <v>42820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5" spans="1:14" x14ac:dyDescent="0.25">
      <c r="A5" s="118" t="s">
        <v>10</v>
      </c>
      <c r="B5" s="118"/>
    </row>
    <row r="6" spans="1:14" ht="15.75" thickBot="1" x14ac:dyDescent="0.3"/>
    <row r="7" spans="1:14" x14ac:dyDescent="0.25">
      <c r="A7" s="126" t="s">
        <v>0</v>
      </c>
      <c r="B7" s="124" t="s">
        <v>1</v>
      </c>
      <c r="C7" s="128" t="s">
        <v>2</v>
      </c>
      <c r="D7" s="129"/>
      <c r="E7" s="129"/>
      <c r="F7" s="129"/>
      <c r="G7" s="130"/>
      <c r="H7" s="131" t="s">
        <v>3</v>
      </c>
      <c r="I7" s="132"/>
      <c r="J7" s="132"/>
      <c r="K7" s="132"/>
      <c r="L7" s="133"/>
      <c r="M7" s="124" t="s">
        <v>4</v>
      </c>
      <c r="N7" s="124" t="s">
        <v>5</v>
      </c>
    </row>
    <row r="8" spans="1:14" ht="15.75" thickBot="1" x14ac:dyDescent="0.3">
      <c r="A8" s="127"/>
      <c r="B8" s="125"/>
      <c r="C8" s="12" t="s">
        <v>6</v>
      </c>
      <c r="D8" s="13" t="s">
        <v>8</v>
      </c>
      <c r="E8" s="13" t="s">
        <v>7</v>
      </c>
      <c r="F8" s="13" t="s">
        <v>9</v>
      </c>
      <c r="G8" s="14"/>
      <c r="H8" s="12" t="s">
        <v>6</v>
      </c>
      <c r="I8" s="13" t="s">
        <v>8</v>
      </c>
      <c r="J8" s="13" t="s">
        <v>7</v>
      </c>
      <c r="K8" s="13" t="s">
        <v>9</v>
      </c>
      <c r="L8" s="14"/>
      <c r="M8" s="125"/>
      <c r="N8" s="125"/>
    </row>
    <row r="9" spans="1:14" x14ac:dyDescent="0.25">
      <c r="A9" s="18">
        <v>64</v>
      </c>
      <c r="B9" s="66" t="s">
        <v>13</v>
      </c>
      <c r="C9" s="25">
        <v>3.2</v>
      </c>
      <c r="D9" s="26">
        <v>5.6</v>
      </c>
      <c r="E9" s="26">
        <v>2</v>
      </c>
      <c r="F9" s="26"/>
      <c r="G9" s="27">
        <f>C9+D9+E9-F9</f>
        <v>10.8</v>
      </c>
      <c r="H9" s="25">
        <v>2.2000000000000002</v>
      </c>
      <c r="I9" s="26">
        <v>6.8</v>
      </c>
      <c r="J9" s="26">
        <v>2</v>
      </c>
      <c r="K9" s="26"/>
      <c r="L9" s="27">
        <f>H9+I9+J9-K9</f>
        <v>11</v>
      </c>
      <c r="M9" s="59">
        <f>G9+L9</f>
        <v>21.8</v>
      </c>
      <c r="N9" s="52">
        <f>RANK(M9,$M$9:$M$11,0)</f>
        <v>1</v>
      </c>
    </row>
    <row r="10" spans="1:14" x14ac:dyDescent="0.25">
      <c r="A10" s="20">
        <v>66</v>
      </c>
      <c r="B10" s="67" t="s">
        <v>26</v>
      </c>
      <c r="C10" s="29">
        <v>3</v>
      </c>
      <c r="D10" s="30">
        <v>5.6</v>
      </c>
      <c r="E10" s="30">
        <v>1.7</v>
      </c>
      <c r="F10" s="30"/>
      <c r="G10" s="31">
        <f>C10+D10+E10-F10</f>
        <v>10.299999999999999</v>
      </c>
      <c r="H10" s="29">
        <v>2.4</v>
      </c>
      <c r="I10" s="30">
        <v>6.95</v>
      </c>
      <c r="J10" s="30">
        <v>2</v>
      </c>
      <c r="K10" s="30"/>
      <c r="L10" s="31">
        <f>H10+I10+J10-K10</f>
        <v>11.35</v>
      </c>
      <c r="M10" s="60">
        <f>G10+L10</f>
        <v>21.65</v>
      </c>
      <c r="N10" s="49">
        <f t="shared" ref="N10:N11" si="0">RANK(M10,$M$9:$M$11,0)</f>
        <v>2</v>
      </c>
    </row>
    <row r="11" spans="1:14" ht="15.75" thickBot="1" x14ac:dyDescent="0.3">
      <c r="A11" s="19">
        <v>65</v>
      </c>
      <c r="B11" s="68" t="s">
        <v>21</v>
      </c>
      <c r="C11" s="43">
        <v>3.05</v>
      </c>
      <c r="D11" s="44">
        <v>5.8</v>
      </c>
      <c r="E11" s="44">
        <v>1.9</v>
      </c>
      <c r="F11" s="44"/>
      <c r="G11" s="35">
        <f>C11+D11+E11-F11</f>
        <v>10.75</v>
      </c>
      <c r="H11" s="43">
        <v>1.8</v>
      </c>
      <c r="I11" s="44">
        <v>6.5</v>
      </c>
      <c r="J11" s="44">
        <v>2</v>
      </c>
      <c r="K11" s="44"/>
      <c r="L11" s="35">
        <f>H11+I11+J11-K11</f>
        <v>10.3</v>
      </c>
      <c r="M11" s="61">
        <f>G11+L11</f>
        <v>21.05</v>
      </c>
      <c r="N11" s="51">
        <f t="shared" si="0"/>
        <v>3</v>
      </c>
    </row>
  </sheetData>
  <mergeCells count="9">
    <mergeCell ref="A2:N2"/>
    <mergeCell ref="A3:N3"/>
    <mergeCell ref="A5:B5"/>
    <mergeCell ref="A7:A8"/>
    <mergeCell ref="B7:B8"/>
    <mergeCell ref="C7:G7"/>
    <mergeCell ref="H7:L7"/>
    <mergeCell ref="M7:M8"/>
    <mergeCell ref="N7:N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Celkové</vt:lpstr>
      <vt:lpstr>Kat.0</vt:lpstr>
      <vt:lpstr>Kat.IA</vt:lpstr>
      <vt:lpstr>Kat.IB</vt:lpstr>
      <vt:lpstr>Kat.IC</vt:lpstr>
      <vt:lpstr>Kat.IIA</vt:lpstr>
      <vt:lpstr>Kat.IIB</vt:lpstr>
      <vt:lpstr>Kat.III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Zíková Kateřina</dc:creator>
  <cp:keywords/>
  <dc:description/>
  <cp:lastModifiedBy>ASUS</cp:lastModifiedBy>
  <cp:revision/>
  <cp:lastPrinted>2017-01-15T15:42:44Z</cp:lastPrinted>
  <dcterms:created xsi:type="dcterms:W3CDTF">2015-11-19T08:17:45Z</dcterms:created>
  <dcterms:modified xsi:type="dcterms:W3CDTF">2017-03-27T06:55:38Z</dcterms:modified>
</cp:coreProperties>
</file>