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\Documents\SOKOL\2017-2018\"/>
    </mc:Choice>
  </mc:AlternateContent>
  <xr:revisionPtr revIDLastSave="0" documentId="13_ncr:1_{0F1FE664-653D-401E-BD00-9EA5C7428225}" xr6:coauthVersionLast="28" xr6:coauthVersionMax="28" xr10:uidLastSave="{00000000-0000-0000-0000-000000000000}"/>
  <bookViews>
    <workbookView xWindow="0" yWindow="0" windowWidth="20496" windowHeight="7752" xr2:uid="{00000000-000D-0000-FFFF-FFFF00000000}"/>
  </bookViews>
  <sheets>
    <sheet name="Celkové" sheetId="1" r:id="rId1"/>
    <sheet name="kat. 0" sheetId="3" r:id="rId2"/>
    <sheet name="kat. IA" sheetId="5" r:id="rId3"/>
    <sheet name="kat. IB" sheetId="2" r:id="rId4"/>
    <sheet name="kat. IC" sheetId="4" r:id="rId5"/>
    <sheet name="kat. IIA" sheetId="6" r:id="rId6"/>
    <sheet name="kat. IIB" sheetId="7" r:id="rId7"/>
    <sheet name="kat. III" sheetId="8" r:id="rId8"/>
  </sheets>
  <calcPr calcId="171027"/>
</workbook>
</file>

<file path=xl/calcChain.xml><?xml version="1.0" encoding="utf-8"?>
<calcChain xmlns="http://schemas.openxmlformats.org/spreadsheetml/2006/main">
  <c r="M11" i="8" l="1"/>
  <c r="H11" i="8"/>
  <c r="N11" i="8" s="1"/>
  <c r="M10" i="8"/>
  <c r="H10" i="8"/>
  <c r="N10" i="8" s="1"/>
  <c r="M9" i="8"/>
  <c r="H9" i="8"/>
  <c r="N9" i="8" s="1"/>
  <c r="O9" i="8" s="1"/>
  <c r="M12" i="6"/>
  <c r="H12" i="6"/>
  <c r="N12" i="6" s="1"/>
  <c r="O12" i="6" s="1"/>
  <c r="M11" i="6"/>
  <c r="H11" i="6"/>
  <c r="N11" i="6" s="1"/>
  <c r="O11" i="6" s="1"/>
  <c r="M10" i="6"/>
  <c r="H10" i="6"/>
  <c r="N10" i="6" s="1"/>
  <c r="O10" i="6" s="1"/>
  <c r="M9" i="6"/>
  <c r="H9" i="6"/>
  <c r="N9" i="6" s="1"/>
  <c r="O9" i="6" s="1"/>
  <c r="O10" i="5"/>
  <c r="O11" i="5"/>
  <c r="O12" i="5"/>
  <c r="O13" i="5"/>
  <c r="O14" i="5"/>
  <c r="O15" i="5"/>
  <c r="O16" i="5"/>
  <c r="O17" i="5"/>
  <c r="O9" i="5"/>
  <c r="M17" i="5"/>
  <c r="H17" i="5"/>
  <c r="N17" i="5" s="1"/>
  <c r="M16" i="5"/>
  <c r="H16" i="5"/>
  <c r="N16" i="5" s="1"/>
  <c r="M15" i="5"/>
  <c r="H15" i="5"/>
  <c r="N15" i="5" s="1"/>
  <c r="M14" i="5"/>
  <c r="H14" i="5"/>
  <c r="N14" i="5" s="1"/>
  <c r="M13" i="5"/>
  <c r="H13" i="5"/>
  <c r="N13" i="5" s="1"/>
  <c r="M12" i="5"/>
  <c r="H12" i="5"/>
  <c r="N12" i="5" s="1"/>
  <c r="M11" i="5"/>
  <c r="H11" i="5"/>
  <c r="N11" i="5" s="1"/>
  <c r="M10" i="5"/>
  <c r="H10" i="5"/>
  <c r="N10" i="5" s="1"/>
  <c r="M9" i="5"/>
  <c r="H9" i="5"/>
  <c r="N9" i="5" s="1"/>
  <c r="G105" i="1"/>
  <c r="L105" i="1"/>
  <c r="O11" i="7"/>
  <c r="O12" i="7"/>
  <c r="O13" i="7"/>
  <c r="O10" i="7"/>
  <c r="M13" i="7"/>
  <c r="H13" i="7"/>
  <c r="N13" i="7" s="1"/>
  <c r="M12" i="7"/>
  <c r="H12" i="7"/>
  <c r="N12" i="7" s="1"/>
  <c r="M11" i="7"/>
  <c r="H11" i="7"/>
  <c r="N11" i="7" s="1"/>
  <c r="M10" i="7"/>
  <c r="H10" i="7"/>
  <c r="N10" i="7" s="1"/>
  <c r="O27" i="4"/>
  <c r="O28" i="4"/>
  <c r="O29" i="4"/>
  <c r="O26" i="4"/>
  <c r="O10" i="4"/>
  <c r="O11" i="4"/>
  <c r="O12" i="4"/>
  <c r="O13" i="4"/>
  <c r="O14" i="4"/>
  <c r="O15" i="4"/>
  <c r="O16" i="4"/>
  <c r="O17" i="4"/>
  <c r="O18" i="4"/>
  <c r="O19" i="4"/>
  <c r="O20" i="4"/>
  <c r="O9" i="4"/>
  <c r="M29" i="4"/>
  <c r="H29" i="4"/>
  <c r="N29" i="4" s="1"/>
  <c r="M28" i="4"/>
  <c r="H28" i="4"/>
  <c r="N28" i="4" s="1"/>
  <c r="M27" i="4"/>
  <c r="H27" i="4"/>
  <c r="N27" i="4" s="1"/>
  <c r="M26" i="4"/>
  <c r="H26" i="4"/>
  <c r="N26" i="4" s="1"/>
  <c r="M20" i="4"/>
  <c r="H20" i="4"/>
  <c r="N20" i="4" s="1"/>
  <c r="M19" i="4"/>
  <c r="H19" i="4"/>
  <c r="N19" i="4" s="1"/>
  <c r="M18" i="4"/>
  <c r="H18" i="4"/>
  <c r="N18" i="4" s="1"/>
  <c r="M17" i="4"/>
  <c r="H17" i="4"/>
  <c r="N17" i="4" s="1"/>
  <c r="M16" i="4"/>
  <c r="H16" i="4"/>
  <c r="N16" i="4" s="1"/>
  <c r="M15" i="4"/>
  <c r="H15" i="4"/>
  <c r="N15" i="4" s="1"/>
  <c r="M14" i="4"/>
  <c r="H14" i="4"/>
  <c r="N14" i="4" s="1"/>
  <c r="M13" i="4"/>
  <c r="H13" i="4"/>
  <c r="N13" i="4" s="1"/>
  <c r="M12" i="4"/>
  <c r="H12" i="4"/>
  <c r="N12" i="4" s="1"/>
  <c r="M11" i="4"/>
  <c r="H11" i="4"/>
  <c r="N11" i="4" s="1"/>
  <c r="M10" i="4"/>
  <c r="H10" i="4"/>
  <c r="N10" i="4" s="1"/>
  <c r="M9" i="4"/>
  <c r="H9" i="4"/>
  <c r="N9" i="4" s="1"/>
  <c r="O10" i="3"/>
  <c r="O11" i="3"/>
  <c r="O12" i="3"/>
  <c r="O13" i="3"/>
  <c r="O14" i="3"/>
  <c r="O9" i="3"/>
  <c r="M14" i="3"/>
  <c r="H14" i="3"/>
  <c r="N14" i="3" s="1"/>
  <c r="M13" i="3"/>
  <c r="H13" i="3"/>
  <c r="N13" i="3" s="1"/>
  <c r="M12" i="3"/>
  <c r="H12" i="3"/>
  <c r="N12" i="3" s="1"/>
  <c r="M11" i="3"/>
  <c r="H11" i="3"/>
  <c r="N11" i="3" s="1"/>
  <c r="M10" i="3"/>
  <c r="H10" i="3"/>
  <c r="N10" i="3" s="1"/>
  <c r="M9" i="3"/>
  <c r="H9" i="3"/>
  <c r="N9" i="3" s="1"/>
  <c r="O27" i="2"/>
  <c r="O28" i="2"/>
  <c r="O29" i="2"/>
  <c r="O30" i="2"/>
  <c r="O31" i="2"/>
  <c r="O26" i="2"/>
  <c r="O10" i="2"/>
  <c r="O11" i="2"/>
  <c r="O12" i="2"/>
  <c r="O13" i="2"/>
  <c r="O14" i="2"/>
  <c r="O15" i="2"/>
  <c r="O16" i="2"/>
  <c r="O17" i="2"/>
  <c r="O18" i="2"/>
  <c r="O19" i="2"/>
  <c r="O9" i="2"/>
  <c r="M31" i="2"/>
  <c r="H31" i="2"/>
  <c r="N31" i="2" s="1"/>
  <c r="M30" i="2"/>
  <c r="H30" i="2"/>
  <c r="N30" i="2" s="1"/>
  <c r="M29" i="2"/>
  <c r="H29" i="2"/>
  <c r="N29" i="2" s="1"/>
  <c r="M28" i="2"/>
  <c r="H28" i="2"/>
  <c r="N28" i="2" s="1"/>
  <c r="M27" i="2"/>
  <c r="H27" i="2"/>
  <c r="N27" i="2" s="1"/>
  <c r="M26" i="2"/>
  <c r="H26" i="2"/>
  <c r="N26" i="2" s="1"/>
  <c r="M19" i="2"/>
  <c r="H19" i="2"/>
  <c r="N19" i="2" s="1"/>
  <c r="M18" i="2"/>
  <c r="H18" i="2"/>
  <c r="N18" i="2" s="1"/>
  <c r="M17" i="2"/>
  <c r="H17" i="2"/>
  <c r="N17" i="2" s="1"/>
  <c r="M16" i="2"/>
  <c r="H16" i="2"/>
  <c r="N16" i="2" s="1"/>
  <c r="M15" i="2"/>
  <c r="H15" i="2"/>
  <c r="N15" i="2" s="1"/>
  <c r="M14" i="2"/>
  <c r="H14" i="2"/>
  <c r="N14" i="2" s="1"/>
  <c r="M13" i="2"/>
  <c r="H13" i="2"/>
  <c r="N13" i="2" s="1"/>
  <c r="M12" i="2"/>
  <c r="H12" i="2"/>
  <c r="N12" i="2" s="1"/>
  <c r="M11" i="2"/>
  <c r="H11" i="2"/>
  <c r="N11" i="2" s="1"/>
  <c r="M10" i="2"/>
  <c r="H10" i="2"/>
  <c r="N10" i="2" s="1"/>
  <c r="M9" i="2"/>
  <c r="H9" i="2"/>
  <c r="N9" i="2" s="1"/>
  <c r="O11" i="8" l="1"/>
  <c r="O10" i="8"/>
  <c r="M105" i="1"/>
  <c r="L114" i="1"/>
  <c r="G114" i="1"/>
  <c r="L90" i="1"/>
  <c r="G90" i="1"/>
  <c r="L89" i="1"/>
  <c r="G89" i="1"/>
  <c r="L95" i="1"/>
  <c r="G95" i="1"/>
  <c r="L93" i="1"/>
  <c r="G93" i="1"/>
  <c r="L87" i="1"/>
  <c r="G87" i="1"/>
  <c r="L94" i="1"/>
  <c r="G94" i="1"/>
  <c r="L91" i="1"/>
  <c r="G91" i="1"/>
  <c r="L92" i="1"/>
  <c r="G92" i="1"/>
  <c r="L88" i="1"/>
  <c r="G88" i="1"/>
  <c r="L80" i="1"/>
  <c r="G80" i="1"/>
  <c r="L78" i="1"/>
  <c r="G78" i="1"/>
  <c r="L77" i="1"/>
  <c r="G77" i="1"/>
  <c r="L79" i="1"/>
  <c r="G79" i="1"/>
  <c r="L67" i="1"/>
  <c r="G67" i="1"/>
  <c r="L68" i="1"/>
  <c r="G68" i="1"/>
  <c r="L70" i="1"/>
  <c r="G70" i="1"/>
  <c r="L58" i="1"/>
  <c r="G58" i="1"/>
  <c r="L69" i="1"/>
  <c r="G69" i="1"/>
  <c r="L43" i="1"/>
  <c r="G43" i="1"/>
  <c r="L40" i="1"/>
  <c r="G40" i="1"/>
  <c r="L42" i="1"/>
  <c r="G42" i="1"/>
  <c r="L41" i="1"/>
  <c r="G41" i="1"/>
  <c r="L38" i="1"/>
  <c r="G38" i="1"/>
  <c r="L30" i="1"/>
  <c r="G30" i="1"/>
  <c r="L28" i="1"/>
  <c r="G28" i="1"/>
  <c r="L23" i="1"/>
  <c r="G23" i="1"/>
  <c r="L27" i="1"/>
  <c r="G27" i="1"/>
  <c r="L21" i="1"/>
  <c r="G21" i="1"/>
  <c r="L29" i="1"/>
  <c r="G29" i="1"/>
  <c r="L31" i="1"/>
  <c r="G31" i="1"/>
  <c r="L25" i="1"/>
  <c r="G25" i="1"/>
  <c r="L22" i="1"/>
  <c r="G22" i="1"/>
  <c r="L24" i="1"/>
  <c r="G24" i="1"/>
  <c r="L39" i="1"/>
  <c r="G39" i="1"/>
  <c r="L26" i="1"/>
  <c r="G26" i="1"/>
  <c r="L12" i="1"/>
  <c r="G12" i="1"/>
  <c r="L14" i="1"/>
  <c r="G14" i="1"/>
  <c r="L9" i="1"/>
  <c r="G9" i="1"/>
  <c r="M114" i="1" l="1"/>
  <c r="M69" i="1"/>
  <c r="M70" i="1"/>
  <c r="M67" i="1"/>
  <c r="M77" i="1"/>
  <c r="M80" i="1"/>
  <c r="M92" i="1"/>
  <c r="M94" i="1"/>
  <c r="M93" i="1"/>
  <c r="M89" i="1"/>
  <c r="M14" i="1"/>
  <c r="M26" i="1"/>
  <c r="M24" i="1"/>
  <c r="M25" i="1"/>
  <c r="M29" i="1"/>
  <c r="M27" i="1"/>
  <c r="M28" i="1"/>
  <c r="M38" i="1"/>
  <c r="M42" i="1"/>
  <c r="M58" i="1"/>
  <c r="M68" i="1"/>
  <c r="M79" i="1"/>
  <c r="M78" i="1"/>
  <c r="N78" i="1" s="1"/>
  <c r="M88" i="1"/>
  <c r="M91" i="1"/>
  <c r="M87" i="1"/>
  <c r="M95" i="1"/>
  <c r="M90" i="1"/>
  <c r="M43" i="1"/>
  <c r="M9" i="1"/>
  <c r="M12" i="1"/>
  <c r="M39" i="1"/>
  <c r="M22" i="1"/>
  <c r="M31" i="1"/>
  <c r="M21" i="1"/>
  <c r="M23" i="1"/>
  <c r="M30" i="1"/>
  <c r="M41" i="1"/>
  <c r="M40" i="1"/>
  <c r="G112" i="1"/>
  <c r="L112" i="1"/>
  <c r="N21" i="1" l="1"/>
  <c r="N95" i="1"/>
  <c r="N40" i="1"/>
  <c r="N43" i="1"/>
  <c r="N39" i="1"/>
  <c r="N42" i="1"/>
  <c r="N70" i="1"/>
  <c r="N41" i="1"/>
  <c r="N38" i="1"/>
  <c r="N31" i="1"/>
  <c r="N87" i="1"/>
  <c r="N79" i="1"/>
  <c r="N25" i="1"/>
  <c r="N89" i="1"/>
  <c r="N80" i="1"/>
  <c r="N69" i="1"/>
  <c r="N92" i="1"/>
  <c r="N30" i="1"/>
  <c r="N22" i="1"/>
  <c r="N91" i="1"/>
  <c r="N68" i="1"/>
  <c r="N28" i="1"/>
  <c r="N24" i="1"/>
  <c r="N93" i="1"/>
  <c r="N77" i="1"/>
  <c r="N29" i="1"/>
  <c r="N23" i="1"/>
  <c r="N90" i="1"/>
  <c r="N88" i="1"/>
  <c r="N27" i="1"/>
  <c r="N26" i="1"/>
  <c r="N94" i="1"/>
  <c r="N67" i="1"/>
  <c r="M112" i="1"/>
  <c r="L113" i="1"/>
  <c r="G113" i="1"/>
  <c r="L102" i="1"/>
  <c r="L103" i="1"/>
  <c r="G102" i="1"/>
  <c r="G103" i="1"/>
  <c r="L104" i="1"/>
  <c r="G104" i="1"/>
  <c r="L52" i="1"/>
  <c r="L57" i="1"/>
  <c r="L60" i="1"/>
  <c r="L55" i="1"/>
  <c r="L53" i="1"/>
  <c r="L51" i="1"/>
  <c r="L56" i="1"/>
  <c r="L59" i="1"/>
  <c r="L54" i="1"/>
  <c r="L61" i="1"/>
  <c r="G52" i="1"/>
  <c r="G57" i="1"/>
  <c r="G60" i="1"/>
  <c r="G55" i="1"/>
  <c r="G53" i="1"/>
  <c r="G51" i="1"/>
  <c r="G56" i="1"/>
  <c r="G59" i="1"/>
  <c r="G54" i="1"/>
  <c r="G61" i="1"/>
  <c r="L50" i="1"/>
  <c r="G50" i="1"/>
  <c r="L10" i="1"/>
  <c r="L11" i="1"/>
  <c r="G10" i="1"/>
  <c r="G11" i="1"/>
  <c r="L13" i="1"/>
  <c r="G13" i="1"/>
  <c r="M103" i="1" l="1"/>
  <c r="M102" i="1"/>
  <c r="M56" i="1"/>
  <c r="M60" i="1"/>
  <c r="M55" i="1"/>
  <c r="M61" i="1"/>
  <c r="M51" i="1"/>
  <c r="M57" i="1"/>
  <c r="M54" i="1"/>
  <c r="M53" i="1"/>
  <c r="M52" i="1"/>
  <c r="M50" i="1"/>
  <c r="M113" i="1"/>
  <c r="M59" i="1"/>
  <c r="M104" i="1"/>
  <c r="M10" i="1"/>
  <c r="M11" i="1"/>
  <c r="M13" i="1"/>
  <c r="N102" i="1" l="1"/>
  <c r="N105" i="1"/>
  <c r="N57" i="1"/>
  <c r="N51" i="1"/>
  <c r="N61" i="1"/>
  <c r="N60" i="1"/>
  <c r="N56" i="1"/>
  <c r="N52" i="1"/>
  <c r="N55" i="1"/>
  <c r="N59" i="1"/>
  <c r="N50" i="1"/>
  <c r="N53" i="1"/>
  <c r="N54" i="1"/>
  <c r="N58" i="1"/>
  <c r="N14" i="1"/>
  <c r="N13" i="1"/>
  <c r="N9" i="1"/>
  <c r="N10" i="1"/>
  <c r="N11" i="1"/>
  <c r="N12" i="1"/>
  <c r="N113" i="1"/>
  <c r="N114" i="1"/>
  <c r="N112" i="1"/>
  <c r="N103" i="1"/>
  <c r="N104" i="1"/>
</calcChain>
</file>

<file path=xl/sharedStrings.xml><?xml version="1.0" encoding="utf-8"?>
<sst xmlns="http://schemas.openxmlformats.org/spreadsheetml/2006/main" count="396" uniqueCount="52">
  <si>
    <t>Startovní číslo</t>
  </si>
  <si>
    <t>Družstvo</t>
  </si>
  <si>
    <t>Akrobacie</t>
  </si>
  <si>
    <t>Trampolína</t>
  </si>
  <si>
    <t>Celkem</t>
  </si>
  <si>
    <t>Pořadí</t>
  </si>
  <si>
    <t>D</t>
  </si>
  <si>
    <t>C</t>
  </si>
  <si>
    <t>E</t>
  </si>
  <si>
    <t>PEN</t>
  </si>
  <si>
    <t>Kategorie III.</t>
  </si>
  <si>
    <t>Kategorie 0. - dívky</t>
  </si>
  <si>
    <t>Memoriál V. Straky - VRŠOVICEGYM - OPEN, 11. ROČNÍK</t>
  </si>
  <si>
    <t>Sokol Řeporyje - oddíl GYMSTAR</t>
  </si>
  <si>
    <t>GYM CLUB REDA CVRČCI</t>
  </si>
  <si>
    <t>Sokol Plzeň 1</t>
  </si>
  <si>
    <t>Gym Dobřichovice</t>
  </si>
  <si>
    <t>Sokol Vyšehrad</t>
  </si>
  <si>
    <t>TJ Hostivice</t>
  </si>
  <si>
    <t>Kategorie IB. - dívky</t>
  </si>
  <si>
    <t>Kategorie IB. - mix</t>
  </si>
  <si>
    <t>Kategorie IC. - dívky</t>
  </si>
  <si>
    <t>Gym Dobřichovice A</t>
  </si>
  <si>
    <t>Sokol Hořátev</t>
  </si>
  <si>
    <t>TJ TOURIST ŘÍČANY</t>
  </si>
  <si>
    <t>GYM CLUB REDA PAPOUŠCI</t>
  </si>
  <si>
    <t>SK GymSport Prava Světlušky</t>
  </si>
  <si>
    <t>Gloxi club TJ Sokol Bedřichov B</t>
  </si>
  <si>
    <t>Gym Dobřichovice B</t>
  </si>
  <si>
    <t>Gloxi club TJ Sokol Bedřichov A</t>
  </si>
  <si>
    <t>Sokol Radotín</t>
  </si>
  <si>
    <t>TJ Sokol Senohraby Žirafky</t>
  </si>
  <si>
    <t>TJ AVIA Čakovice</t>
  </si>
  <si>
    <t>TJ Sokol Hlubočepy</t>
  </si>
  <si>
    <t>Sokol Praha Vršovice</t>
  </si>
  <si>
    <t>GYM CLUB REDA KOČIČKY B</t>
  </si>
  <si>
    <t>GYM CLUB REDA KOČIČKY A</t>
  </si>
  <si>
    <t>TJ sokol Senohraby Sovičky</t>
  </si>
  <si>
    <t>TJ Sokol Senohraby Tygřice</t>
  </si>
  <si>
    <t>DDM Benešov</t>
  </si>
  <si>
    <t>SK PJŽP Seigym Praha</t>
  </si>
  <si>
    <t>Kategorie IC. - mix</t>
  </si>
  <si>
    <t>SVČ Radovánek Plzeň</t>
  </si>
  <si>
    <t>Kategorie IIB.</t>
  </si>
  <si>
    <t>GYM CLUB REDA VEVERKY</t>
  </si>
  <si>
    <t>TJ Sokol Senohraby Berušky</t>
  </si>
  <si>
    <t>Kategorie IA.</t>
  </si>
  <si>
    <t>Kategorie IIA.</t>
  </si>
  <si>
    <t>SK GymSport Praha Berušky</t>
  </si>
  <si>
    <t>GARFI OSTRAVA</t>
  </si>
  <si>
    <t>SK GymSport Praha Včeličky</t>
  </si>
  <si>
    <t>SK GymSport Praha Světlušky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</si>
</sst>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8"/>
      <name val="Calibri"/>
      <family val="2"/>
      <charset val="238"/>
    </font>
    <font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4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6" borderId="0" xfId="0" applyFill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0" fontId="0" fillId="0" borderId="0" xfId="0" applyFill="1"/>
    <xf numFmtId="0" fontId="6" fillId="0" borderId="1" xfId="0" applyFont="1" applyBorder="1"/>
    <xf numFmtId="0" fontId="6" fillId="0" borderId="2" xfId="0" applyFont="1" applyBorder="1"/>
    <xf numFmtId="0" fontId="6" fillId="0" borderId="5" xfId="0" applyFont="1" applyBorder="1"/>
    <xf numFmtId="2" fontId="0" fillId="0" borderId="34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36" xfId="0" applyNumberFormat="1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6" fillId="0" borderId="0" xfId="0" applyFont="1" applyBorder="1"/>
    <xf numFmtId="2" fontId="0" fillId="0" borderId="2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6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2" fontId="0" fillId="0" borderId="17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40" xfId="0" applyNumberForma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2" fontId="0" fillId="0" borderId="33" xfId="0" applyNumberFormat="1" applyFill="1" applyBorder="1" applyAlignment="1">
      <alignment horizontal="center"/>
    </xf>
    <xf numFmtId="0" fontId="6" fillId="0" borderId="6" xfId="0" applyFont="1" applyBorder="1"/>
    <xf numFmtId="0" fontId="6" fillId="0" borderId="43" xfId="0" applyFont="1" applyBorder="1"/>
    <xf numFmtId="0" fontId="6" fillId="0" borderId="7" xfId="0" applyFont="1" applyBorder="1"/>
    <xf numFmtId="2" fontId="0" fillId="0" borderId="44" xfId="0" applyNumberFormat="1" applyBorder="1" applyAlignment="1">
      <alignment horizontal="center"/>
    </xf>
    <xf numFmtId="2" fontId="0" fillId="0" borderId="45" xfId="0" applyNumberFormat="1" applyBorder="1" applyAlignment="1">
      <alignment horizontal="center"/>
    </xf>
    <xf numFmtId="2" fontId="0" fillId="0" borderId="46" xfId="0" applyNumberFormat="1" applyBorder="1" applyAlignment="1">
      <alignment horizontal="center"/>
    </xf>
    <xf numFmtId="2" fontId="0" fillId="0" borderId="47" xfId="0" applyNumberForma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33" xfId="0" applyBorder="1"/>
    <xf numFmtId="2" fontId="0" fillId="0" borderId="49" xfId="0" applyNumberFormat="1" applyBorder="1" applyAlignment="1">
      <alignment horizontal="center"/>
    </xf>
    <xf numFmtId="2" fontId="0" fillId="0" borderId="50" xfId="0" applyNumberFormat="1" applyBorder="1" applyAlignment="1">
      <alignment horizontal="center"/>
    </xf>
    <xf numFmtId="0" fontId="0" fillId="0" borderId="51" xfId="0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2" fillId="3" borderId="31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5" borderId="3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3" borderId="31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4" borderId="31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48" xfId="0" applyFont="1" applyBorder="1"/>
    <xf numFmtId="0" fontId="2" fillId="5" borderId="4" xfId="0" applyFont="1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/>
    </xf>
    <xf numFmtId="2" fontId="0" fillId="0" borderId="14" xfId="0" applyNumberFormat="1" applyFill="1" applyBorder="1" applyAlignment="1">
      <alignment horizontal="center"/>
    </xf>
    <xf numFmtId="2" fontId="0" fillId="0" borderId="15" xfId="0" applyNumberFormat="1" applyFill="1" applyBorder="1" applyAlignment="1">
      <alignment horizontal="center"/>
    </xf>
    <xf numFmtId="2" fontId="0" fillId="0" borderId="48" xfId="0" applyNumberFormat="1" applyFill="1" applyBorder="1" applyAlignment="1">
      <alignment horizontal="center"/>
    </xf>
    <xf numFmtId="2" fontId="0" fillId="0" borderId="43" xfId="0" applyNumberFormat="1" applyFill="1" applyBorder="1" applyAlignment="1">
      <alignment horizontal="center"/>
    </xf>
    <xf numFmtId="0" fontId="6" fillId="0" borderId="3" xfId="0" applyFont="1" applyBorder="1"/>
    <xf numFmtId="2" fontId="0" fillId="0" borderId="52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2" fontId="0" fillId="0" borderId="32" xfId="0" applyNumberFormat="1" applyFill="1" applyBorder="1" applyAlignment="1">
      <alignment horizontal="center"/>
    </xf>
    <xf numFmtId="2" fontId="0" fillId="0" borderId="53" xfId="0" applyNumberFormat="1" applyFill="1" applyBorder="1" applyAlignment="1">
      <alignment horizontal="center"/>
    </xf>
    <xf numFmtId="2" fontId="0" fillId="0" borderId="54" xfId="0" applyNumberFormat="1" applyFill="1" applyBorder="1" applyAlignment="1">
      <alignment horizontal="center"/>
    </xf>
    <xf numFmtId="2" fontId="0" fillId="0" borderId="55" xfId="0" applyNumberFormat="1" applyFill="1" applyBorder="1" applyAlignment="1">
      <alignment horizontal="center"/>
    </xf>
    <xf numFmtId="0" fontId="6" fillId="0" borderId="4" xfId="0" applyFont="1" applyBorder="1"/>
    <xf numFmtId="0" fontId="0" fillId="0" borderId="56" xfId="0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0" borderId="19" xfId="0" applyBorder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129"/>
  <sheetViews>
    <sheetView tabSelected="1" topLeftCell="A93" zoomScaleNormal="100" workbookViewId="0">
      <selection activeCell="P106" sqref="P106"/>
    </sheetView>
  </sheetViews>
  <sheetFormatPr defaultRowHeight="14.4" x14ac:dyDescent="0.3"/>
  <cols>
    <col min="1" max="1" width="9.44140625" customWidth="1"/>
    <col min="2" max="2" width="33" bestFit="1" customWidth="1"/>
    <col min="3" max="12" width="7.6640625" customWidth="1"/>
    <col min="13" max="14" width="10.6640625" customWidth="1"/>
  </cols>
  <sheetData>
    <row r="2" spans="1:16" ht="28.8" x14ac:dyDescent="0.55000000000000004">
      <c r="A2" s="119" t="s">
        <v>12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6" ht="18" x14ac:dyDescent="0.35">
      <c r="A3" s="121">
        <v>43184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5" spans="1:16" x14ac:dyDescent="0.3">
      <c r="A5" s="100" t="s">
        <v>11</v>
      </c>
      <c r="B5" s="100"/>
    </row>
    <row r="6" spans="1:16" ht="15" thickBot="1" x14ac:dyDescent="0.35"/>
    <row r="7" spans="1:16" x14ac:dyDescent="0.3">
      <c r="A7" s="114" t="s">
        <v>0</v>
      </c>
      <c r="B7" s="112" t="s">
        <v>1</v>
      </c>
      <c r="C7" s="116" t="s">
        <v>2</v>
      </c>
      <c r="D7" s="117"/>
      <c r="E7" s="117"/>
      <c r="F7" s="117"/>
      <c r="G7" s="118"/>
      <c r="H7" s="109" t="s">
        <v>3</v>
      </c>
      <c r="I7" s="110"/>
      <c r="J7" s="110"/>
      <c r="K7" s="110"/>
      <c r="L7" s="111"/>
      <c r="M7" s="112" t="s">
        <v>4</v>
      </c>
      <c r="N7" s="112" t="s">
        <v>5</v>
      </c>
    </row>
    <row r="8" spans="1:16" ht="15" thickBot="1" x14ac:dyDescent="0.35">
      <c r="A8" s="115"/>
      <c r="B8" s="113"/>
      <c r="C8" s="3" t="s">
        <v>6</v>
      </c>
      <c r="D8" s="4" t="s">
        <v>8</v>
      </c>
      <c r="E8" s="4" t="s">
        <v>7</v>
      </c>
      <c r="F8" s="4" t="s">
        <v>9</v>
      </c>
      <c r="G8" s="5"/>
      <c r="H8" s="3" t="s">
        <v>6</v>
      </c>
      <c r="I8" s="4" t="s">
        <v>8</v>
      </c>
      <c r="J8" s="4" t="s">
        <v>7</v>
      </c>
      <c r="K8" s="4" t="s">
        <v>9</v>
      </c>
      <c r="L8" s="5"/>
      <c r="M8" s="113"/>
      <c r="N8" s="113"/>
    </row>
    <row r="9" spans="1:16" ht="15.6" x14ac:dyDescent="0.3">
      <c r="A9" s="15">
        <v>5</v>
      </c>
      <c r="B9" s="37" t="s">
        <v>16</v>
      </c>
      <c r="C9" s="20">
        <v>1.7</v>
      </c>
      <c r="D9" s="21">
        <v>6.05</v>
      </c>
      <c r="E9" s="21">
        <v>1.9</v>
      </c>
      <c r="F9" s="21"/>
      <c r="G9" s="22">
        <f>C9+D9+E9-F9</f>
        <v>9.65</v>
      </c>
      <c r="H9" s="20">
        <v>1.9</v>
      </c>
      <c r="I9" s="21">
        <v>5.95</v>
      </c>
      <c r="J9" s="21">
        <v>1.9</v>
      </c>
      <c r="K9" s="21"/>
      <c r="L9" s="22">
        <f>H9+I9+J9-K9</f>
        <v>9.75</v>
      </c>
      <c r="M9" s="52">
        <f>G9+L9</f>
        <v>19.399999999999999</v>
      </c>
      <c r="N9" s="53">
        <f>RANK(M9,M$9:M$14,0)</f>
        <v>1</v>
      </c>
    </row>
    <row r="10" spans="1:16" ht="15.6" x14ac:dyDescent="0.3">
      <c r="A10" s="18">
        <v>2</v>
      </c>
      <c r="B10" s="38" t="s">
        <v>14</v>
      </c>
      <c r="C10" s="29">
        <v>1.7</v>
      </c>
      <c r="D10" s="30">
        <v>6.4</v>
      </c>
      <c r="E10" s="30">
        <v>2</v>
      </c>
      <c r="F10" s="30"/>
      <c r="G10" s="25">
        <f>C10+D10+E10-F10</f>
        <v>10.1</v>
      </c>
      <c r="H10" s="29">
        <v>1.6</v>
      </c>
      <c r="I10" s="30">
        <v>5.3</v>
      </c>
      <c r="J10" s="30">
        <v>2</v>
      </c>
      <c r="K10" s="30"/>
      <c r="L10" s="25">
        <f>H10+I10+J10-K10</f>
        <v>8.9</v>
      </c>
      <c r="M10" s="54">
        <f>G10+L10</f>
        <v>19</v>
      </c>
      <c r="N10" s="55">
        <f>RANK(M10,M$9:M$14,0)</f>
        <v>2</v>
      </c>
    </row>
    <row r="11" spans="1:16" ht="15.6" x14ac:dyDescent="0.3">
      <c r="A11" s="86">
        <v>3</v>
      </c>
      <c r="B11" s="38" t="s">
        <v>15</v>
      </c>
      <c r="C11" s="23">
        <v>1.6</v>
      </c>
      <c r="D11" s="24">
        <v>6.25</v>
      </c>
      <c r="E11" s="24">
        <v>2</v>
      </c>
      <c r="F11" s="24"/>
      <c r="G11" s="25">
        <f>C11+D11+E11-F11</f>
        <v>9.85</v>
      </c>
      <c r="H11" s="23">
        <v>1.4</v>
      </c>
      <c r="I11" s="24">
        <v>4.9000000000000004</v>
      </c>
      <c r="J11" s="24">
        <v>1.8</v>
      </c>
      <c r="K11" s="24"/>
      <c r="L11" s="25">
        <f>H11+I11+J11-K11</f>
        <v>8.1000000000000014</v>
      </c>
      <c r="M11" s="54">
        <f>G11+L11</f>
        <v>17.950000000000003</v>
      </c>
      <c r="N11" s="55">
        <f>RANK(M11,M$9:M$14,0)</f>
        <v>3</v>
      </c>
    </row>
    <row r="12" spans="1:16" ht="15.6" x14ac:dyDescent="0.3">
      <c r="A12" s="18">
        <v>7</v>
      </c>
      <c r="B12" s="142" t="s">
        <v>18</v>
      </c>
      <c r="C12" s="29">
        <v>1.6</v>
      </c>
      <c r="D12" s="30">
        <v>6.4</v>
      </c>
      <c r="E12" s="30">
        <v>2</v>
      </c>
      <c r="F12" s="30"/>
      <c r="G12" s="31">
        <f>C12+D12+E12-F12</f>
        <v>10</v>
      </c>
      <c r="H12" s="29">
        <v>1.4</v>
      </c>
      <c r="I12" s="30">
        <v>4.4000000000000004</v>
      </c>
      <c r="J12" s="30">
        <v>1.9</v>
      </c>
      <c r="K12" s="30"/>
      <c r="L12" s="31">
        <f>H12+I12+J12-K12</f>
        <v>7.7000000000000011</v>
      </c>
      <c r="M12" s="143">
        <f>G12+L12</f>
        <v>17.700000000000003</v>
      </c>
      <c r="N12" s="144">
        <f>RANK(M12,M$9:M$14,0)</f>
        <v>4</v>
      </c>
      <c r="O12" s="2"/>
      <c r="P12" s="2"/>
    </row>
    <row r="13" spans="1:16" ht="15.6" x14ac:dyDescent="0.3">
      <c r="A13" s="18">
        <v>1</v>
      </c>
      <c r="B13" s="38" t="s">
        <v>13</v>
      </c>
      <c r="C13" s="29">
        <v>1.5</v>
      </c>
      <c r="D13" s="30">
        <v>5.9</v>
      </c>
      <c r="E13" s="30">
        <v>2</v>
      </c>
      <c r="F13" s="30"/>
      <c r="G13" s="25">
        <f>C13+D13+E13-F13</f>
        <v>9.4</v>
      </c>
      <c r="H13" s="29">
        <v>1.6</v>
      </c>
      <c r="I13" s="30">
        <v>4.1500000000000004</v>
      </c>
      <c r="J13" s="30">
        <v>2</v>
      </c>
      <c r="K13" s="30"/>
      <c r="L13" s="25">
        <f>H13+I13+J13-K13</f>
        <v>7.75</v>
      </c>
      <c r="M13" s="54">
        <f>G13+L13</f>
        <v>17.149999999999999</v>
      </c>
      <c r="N13" s="55">
        <f>RANK(M13,M$9:M$14,0)</f>
        <v>5</v>
      </c>
      <c r="O13" s="2"/>
      <c r="P13" s="2"/>
    </row>
    <row r="14" spans="1:16" ht="16.2" thickBot="1" x14ac:dyDescent="0.35">
      <c r="A14" s="16">
        <v>6</v>
      </c>
      <c r="B14" s="39" t="s">
        <v>17</v>
      </c>
      <c r="C14" s="68">
        <v>1.3</v>
      </c>
      <c r="D14" s="69">
        <v>1.1499999999999999</v>
      </c>
      <c r="E14" s="69">
        <v>2</v>
      </c>
      <c r="F14" s="69"/>
      <c r="G14" s="28">
        <f>C14+D14+E14-F14</f>
        <v>4.45</v>
      </c>
      <c r="H14" s="68">
        <v>1.2</v>
      </c>
      <c r="I14" s="69">
        <v>2.35</v>
      </c>
      <c r="J14" s="69">
        <v>1.9</v>
      </c>
      <c r="K14" s="69"/>
      <c r="L14" s="28">
        <f>H14+I14+J14-K14</f>
        <v>5.4499999999999993</v>
      </c>
      <c r="M14" s="56">
        <f>G14+L14</f>
        <v>9.8999999999999986</v>
      </c>
      <c r="N14" s="57">
        <f>RANK(M14,M$9:M$14,0)</f>
        <v>6</v>
      </c>
      <c r="O14" s="2"/>
      <c r="P14" s="2"/>
    </row>
    <row r="15" spans="1:16" ht="15.6" x14ac:dyDescent="0.3">
      <c r="A15" s="1"/>
      <c r="B15" s="51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58"/>
      <c r="N15" s="59"/>
      <c r="O15" s="2"/>
      <c r="P15" s="2"/>
    </row>
    <row r="16" spans="1:16" x14ac:dyDescent="0.3">
      <c r="A16" s="1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58"/>
      <c r="M16" s="59"/>
      <c r="N16" s="2"/>
      <c r="O16" s="2"/>
    </row>
    <row r="17" spans="1:16" x14ac:dyDescent="0.3">
      <c r="A17" s="89" t="s">
        <v>19</v>
      </c>
      <c r="B17" s="89"/>
      <c r="C17" s="1"/>
      <c r="D17" s="1"/>
      <c r="E17" s="1"/>
      <c r="F17" s="1"/>
      <c r="G17" s="1"/>
      <c r="H17" s="1"/>
      <c r="I17" s="1"/>
      <c r="J17" s="1"/>
      <c r="K17" s="1"/>
      <c r="L17" s="1"/>
      <c r="M17" s="59"/>
      <c r="N17" s="59"/>
      <c r="O17" s="2"/>
      <c r="P17" s="2"/>
    </row>
    <row r="18" spans="1:16" ht="15" thickBot="1" x14ac:dyDescent="0.35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59"/>
      <c r="N18" s="59"/>
      <c r="O18" s="2"/>
      <c r="P18" s="2"/>
    </row>
    <row r="19" spans="1:16" x14ac:dyDescent="0.3">
      <c r="A19" s="90" t="s">
        <v>0</v>
      </c>
      <c r="B19" s="92" t="s">
        <v>1</v>
      </c>
      <c r="C19" s="94" t="s">
        <v>2</v>
      </c>
      <c r="D19" s="95"/>
      <c r="E19" s="95"/>
      <c r="F19" s="95"/>
      <c r="G19" s="96"/>
      <c r="H19" s="97" t="s">
        <v>3</v>
      </c>
      <c r="I19" s="98"/>
      <c r="J19" s="98"/>
      <c r="K19" s="98"/>
      <c r="L19" s="99"/>
      <c r="M19" s="92" t="s">
        <v>4</v>
      </c>
      <c r="N19" s="92" t="s">
        <v>5</v>
      </c>
      <c r="O19" s="2"/>
      <c r="P19" s="2"/>
    </row>
    <row r="20" spans="1:16" ht="15" thickBot="1" x14ac:dyDescent="0.35">
      <c r="A20" s="91"/>
      <c r="B20" s="93"/>
      <c r="C20" s="12" t="s">
        <v>6</v>
      </c>
      <c r="D20" s="13" t="s">
        <v>8</v>
      </c>
      <c r="E20" s="13" t="s">
        <v>7</v>
      </c>
      <c r="F20" s="13" t="s">
        <v>9</v>
      </c>
      <c r="G20" s="14"/>
      <c r="H20" s="42" t="s">
        <v>6</v>
      </c>
      <c r="I20" s="43" t="s">
        <v>8</v>
      </c>
      <c r="J20" s="43" t="s">
        <v>7</v>
      </c>
      <c r="K20" s="43" t="s">
        <v>9</v>
      </c>
      <c r="L20" s="44"/>
      <c r="M20" s="93"/>
      <c r="N20" s="93"/>
      <c r="O20" s="2"/>
      <c r="P20" s="2"/>
    </row>
    <row r="21" spans="1:16" ht="15.6" x14ac:dyDescent="0.3">
      <c r="A21" s="45">
        <v>15</v>
      </c>
      <c r="B21" s="74" t="s">
        <v>28</v>
      </c>
      <c r="C21" s="20">
        <v>3.7</v>
      </c>
      <c r="D21" s="21">
        <v>5.85</v>
      </c>
      <c r="E21" s="21">
        <v>2</v>
      </c>
      <c r="F21" s="21"/>
      <c r="G21" s="22">
        <f>C21+D21+E21-F21</f>
        <v>11.55</v>
      </c>
      <c r="H21" s="48">
        <v>2.8</v>
      </c>
      <c r="I21" s="21">
        <v>6.9</v>
      </c>
      <c r="J21" s="21">
        <v>2</v>
      </c>
      <c r="K21" s="21"/>
      <c r="L21" s="32">
        <f>H21+I21+J21-K21</f>
        <v>11.7</v>
      </c>
      <c r="M21" s="60">
        <f>G21+L21</f>
        <v>23.25</v>
      </c>
      <c r="N21" s="61">
        <f>RANK(M21,M$21:M$31,0)</f>
        <v>1</v>
      </c>
      <c r="O21" s="2"/>
      <c r="P21" s="2"/>
    </row>
    <row r="22" spans="1:16" ht="15.6" x14ac:dyDescent="0.3">
      <c r="A22" s="46">
        <v>11</v>
      </c>
      <c r="B22" s="75" t="s">
        <v>24</v>
      </c>
      <c r="C22" s="29">
        <v>1.7</v>
      </c>
      <c r="D22" s="30">
        <v>7.8</v>
      </c>
      <c r="E22" s="30">
        <v>2</v>
      </c>
      <c r="F22" s="30"/>
      <c r="G22" s="31">
        <f>C22+D22+E22-F22</f>
        <v>11.5</v>
      </c>
      <c r="H22" s="78">
        <v>1.7</v>
      </c>
      <c r="I22" s="30">
        <v>7.5</v>
      </c>
      <c r="J22" s="30">
        <v>2</v>
      </c>
      <c r="K22" s="30"/>
      <c r="L22" s="33">
        <f>H22+I22+J22-K22</f>
        <v>11.2</v>
      </c>
      <c r="M22" s="62">
        <f>G22+L22</f>
        <v>22.7</v>
      </c>
      <c r="N22" s="63">
        <f>RANK(M22,M$21:M$31,0)</f>
        <v>2</v>
      </c>
      <c r="O22" s="2"/>
      <c r="P22" s="2"/>
    </row>
    <row r="23" spans="1:16" ht="15.6" x14ac:dyDescent="0.3">
      <c r="A23" s="46">
        <v>17</v>
      </c>
      <c r="B23" s="75" t="s">
        <v>30</v>
      </c>
      <c r="C23" s="29">
        <v>2.8</v>
      </c>
      <c r="D23" s="30">
        <v>6</v>
      </c>
      <c r="E23" s="30">
        <v>2</v>
      </c>
      <c r="F23" s="30"/>
      <c r="G23" s="31">
        <f>C23+D23+E23-F23</f>
        <v>10.8</v>
      </c>
      <c r="H23" s="78">
        <v>2.5</v>
      </c>
      <c r="I23" s="30">
        <v>6.5</v>
      </c>
      <c r="J23" s="30">
        <v>2</v>
      </c>
      <c r="K23" s="30"/>
      <c r="L23" s="33">
        <f>H23+I23+J23-K23</f>
        <v>11</v>
      </c>
      <c r="M23" s="62">
        <f>G23+L23</f>
        <v>21.8</v>
      </c>
      <c r="N23" s="63">
        <f>RANK(M23,M$21:M$31,0)</f>
        <v>3</v>
      </c>
      <c r="O23" s="2"/>
      <c r="P23" s="2"/>
    </row>
    <row r="24" spans="1:16" ht="15.6" x14ac:dyDescent="0.3">
      <c r="A24" s="46">
        <v>10</v>
      </c>
      <c r="B24" s="75" t="s">
        <v>23</v>
      </c>
      <c r="C24" s="29">
        <v>3.1</v>
      </c>
      <c r="D24" s="30">
        <v>6.1</v>
      </c>
      <c r="E24" s="30">
        <v>2</v>
      </c>
      <c r="F24" s="30"/>
      <c r="G24" s="31">
        <f>C24+D24+E24-F24</f>
        <v>11.2</v>
      </c>
      <c r="H24" s="78">
        <v>2.5</v>
      </c>
      <c r="I24" s="30">
        <v>5.35</v>
      </c>
      <c r="J24" s="30">
        <v>2</v>
      </c>
      <c r="K24" s="30"/>
      <c r="L24" s="33">
        <f>H24+I24+J24-K24</f>
        <v>9.85</v>
      </c>
      <c r="M24" s="62">
        <f>G24+L24</f>
        <v>21.049999999999997</v>
      </c>
      <c r="N24" s="63">
        <f>RANK(M24,M$21:M$31,0)</f>
        <v>4</v>
      </c>
      <c r="O24" s="2"/>
      <c r="P24" s="2"/>
    </row>
    <row r="25" spans="1:16" ht="15.6" x14ac:dyDescent="0.3">
      <c r="A25" s="46">
        <v>12</v>
      </c>
      <c r="B25" s="75" t="s">
        <v>25</v>
      </c>
      <c r="C25" s="29">
        <v>2.8</v>
      </c>
      <c r="D25" s="30">
        <v>6.3</v>
      </c>
      <c r="E25" s="30">
        <v>2</v>
      </c>
      <c r="F25" s="30"/>
      <c r="G25" s="31">
        <f>C25+D25+E25-F25</f>
        <v>11.1</v>
      </c>
      <c r="H25" s="78">
        <v>2.7</v>
      </c>
      <c r="I25" s="30">
        <v>4.7</v>
      </c>
      <c r="J25" s="30">
        <v>1.8</v>
      </c>
      <c r="K25" s="30"/>
      <c r="L25" s="33">
        <f>H25+I25+J25-K25</f>
        <v>9.2000000000000011</v>
      </c>
      <c r="M25" s="62">
        <f>G25+L25</f>
        <v>20.3</v>
      </c>
      <c r="N25" s="63">
        <f>RANK(M25,M$21:M$31,0)</f>
        <v>5</v>
      </c>
      <c r="O25" s="2"/>
      <c r="P25" s="2"/>
    </row>
    <row r="26" spans="1:16" ht="15.6" x14ac:dyDescent="0.3">
      <c r="A26" s="46">
        <v>8</v>
      </c>
      <c r="B26" s="75" t="s">
        <v>13</v>
      </c>
      <c r="C26" s="29">
        <v>2.2999999999999998</v>
      </c>
      <c r="D26" s="30">
        <v>5.9</v>
      </c>
      <c r="E26" s="30">
        <v>1.9</v>
      </c>
      <c r="F26" s="30"/>
      <c r="G26" s="31">
        <f>C26+D26+E26-F26</f>
        <v>10.1</v>
      </c>
      <c r="H26" s="78">
        <v>2.1</v>
      </c>
      <c r="I26" s="30">
        <v>5.45</v>
      </c>
      <c r="J26" s="30">
        <v>2</v>
      </c>
      <c r="K26" s="30"/>
      <c r="L26" s="33">
        <f>H26+I26+J26-K26</f>
        <v>9.5500000000000007</v>
      </c>
      <c r="M26" s="62">
        <f>G26+L26</f>
        <v>19.649999999999999</v>
      </c>
      <c r="N26" s="63">
        <f>RANK(M26,M$21:M$31,0)</f>
        <v>6</v>
      </c>
      <c r="O26" s="2"/>
      <c r="P26" s="2"/>
    </row>
    <row r="27" spans="1:16" ht="15.6" x14ac:dyDescent="0.3">
      <c r="A27" s="46">
        <v>16</v>
      </c>
      <c r="B27" s="75" t="s">
        <v>29</v>
      </c>
      <c r="C27" s="29">
        <v>2.2999999999999998</v>
      </c>
      <c r="D27" s="30">
        <v>4.7</v>
      </c>
      <c r="E27" s="30">
        <v>2</v>
      </c>
      <c r="F27" s="30"/>
      <c r="G27" s="31">
        <f>C27+D27+E27-F27</f>
        <v>9</v>
      </c>
      <c r="H27" s="78">
        <v>2.8</v>
      </c>
      <c r="I27" s="30">
        <v>5.0999999999999996</v>
      </c>
      <c r="J27" s="30">
        <v>2</v>
      </c>
      <c r="K27" s="30"/>
      <c r="L27" s="33">
        <f>H27+I27+J27-K27</f>
        <v>9.8999999999999986</v>
      </c>
      <c r="M27" s="62">
        <f>G27+L27</f>
        <v>18.899999999999999</v>
      </c>
      <c r="N27" s="63">
        <f>RANK(M27,M$21:M$31,0)</f>
        <v>7</v>
      </c>
      <c r="O27" s="2"/>
      <c r="P27" s="2"/>
    </row>
    <row r="28" spans="1:16" ht="15.6" x14ac:dyDescent="0.3">
      <c r="A28" s="46">
        <v>18</v>
      </c>
      <c r="B28" s="75" t="s">
        <v>15</v>
      </c>
      <c r="C28" s="29">
        <v>1.7</v>
      </c>
      <c r="D28" s="30">
        <v>5.95</v>
      </c>
      <c r="E28" s="30">
        <v>2</v>
      </c>
      <c r="F28" s="30"/>
      <c r="G28" s="31">
        <f>C28+D28+E28-F28</f>
        <v>9.65</v>
      </c>
      <c r="H28" s="78">
        <v>1.7</v>
      </c>
      <c r="I28" s="30">
        <v>5.45</v>
      </c>
      <c r="J28" s="30">
        <v>2</v>
      </c>
      <c r="K28" s="30"/>
      <c r="L28" s="33">
        <f>H28+I28+J28-K28</f>
        <v>9.15</v>
      </c>
      <c r="M28" s="62">
        <f>G28+L28</f>
        <v>18.8</v>
      </c>
      <c r="N28" s="63">
        <f>RANK(M28,M$21:M$31,0)</f>
        <v>8</v>
      </c>
      <c r="O28" s="2"/>
      <c r="P28" s="2"/>
    </row>
    <row r="29" spans="1:16" ht="15.6" x14ac:dyDescent="0.3">
      <c r="A29" s="46">
        <v>14</v>
      </c>
      <c r="B29" s="75" t="s">
        <v>27</v>
      </c>
      <c r="C29" s="29">
        <v>1.9</v>
      </c>
      <c r="D29" s="30">
        <v>5.7</v>
      </c>
      <c r="E29" s="30">
        <v>2</v>
      </c>
      <c r="F29" s="30"/>
      <c r="G29" s="31">
        <f>C29+D29+E29-F29</f>
        <v>9.6</v>
      </c>
      <c r="H29" s="78">
        <v>1.9</v>
      </c>
      <c r="I29" s="30">
        <v>5.0999999999999996</v>
      </c>
      <c r="J29" s="30">
        <v>2</v>
      </c>
      <c r="K29" s="30"/>
      <c r="L29" s="33">
        <f>H29+I29+J29-K29</f>
        <v>9</v>
      </c>
      <c r="M29" s="62">
        <f>G29+L29</f>
        <v>18.600000000000001</v>
      </c>
      <c r="N29" s="63">
        <f>RANK(M29,M$21:M$31,0)</f>
        <v>9</v>
      </c>
      <c r="O29" s="2"/>
      <c r="P29" s="2"/>
    </row>
    <row r="30" spans="1:16" ht="15.6" x14ac:dyDescent="0.3">
      <c r="A30" s="46">
        <v>19</v>
      </c>
      <c r="B30" s="75" t="s">
        <v>31</v>
      </c>
      <c r="C30" s="29">
        <v>1.8</v>
      </c>
      <c r="D30" s="30">
        <v>4.5999999999999996</v>
      </c>
      <c r="E30" s="30">
        <v>1.9</v>
      </c>
      <c r="F30" s="30"/>
      <c r="G30" s="31">
        <f>C30+D30+E30-F30</f>
        <v>8.2999999999999989</v>
      </c>
      <c r="H30" s="78">
        <v>1.6</v>
      </c>
      <c r="I30" s="30">
        <v>6.2</v>
      </c>
      <c r="J30" s="30">
        <v>2</v>
      </c>
      <c r="K30" s="30"/>
      <c r="L30" s="33">
        <f>H30+I30+J30-K30</f>
        <v>9.8000000000000007</v>
      </c>
      <c r="M30" s="62">
        <f>G30+L30</f>
        <v>18.100000000000001</v>
      </c>
      <c r="N30" s="63">
        <f>RANK(M30,M$21:M$31,0)</f>
        <v>10</v>
      </c>
      <c r="O30" s="2"/>
      <c r="P30" s="2"/>
    </row>
    <row r="31" spans="1:16" ht="16.2" thickBot="1" x14ac:dyDescent="0.35">
      <c r="A31" s="47">
        <v>13</v>
      </c>
      <c r="B31" s="76" t="s">
        <v>51</v>
      </c>
      <c r="C31" s="68">
        <v>1.4</v>
      </c>
      <c r="D31" s="69">
        <v>4.8</v>
      </c>
      <c r="E31" s="69">
        <v>1.9</v>
      </c>
      <c r="F31" s="69"/>
      <c r="G31" s="41">
        <f>C31+D31+E31-F31</f>
        <v>8.1</v>
      </c>
      <c r="H31" s="80">
        <v>1.5</v>
      </c>
      <c r="I31" s="69">
        <v>5.3</v>
      </c>
      <c r="J31" s="69">
        <v>1.8</v>
      </c>
      <c r="K31" s="69"/>
      <c r="L31" s="77">
        <f>H31+I31+J31-K31</f>
        <v>8.6</v>
      </c>
      <c r="M31" s="64">
        <f>G31+L31</f>
        <v>16.7</v>
      </c>
      <c r="N31" s="65">
        <f>RANK(M31,M$21:M$31,0)</f>
        <v>11</v>
      </c>
      <c r="O31" s="2"/>
      <c r="P31" s="2"/>
    </row>
    <row r="32" spans="1:16" ht="15.6" x14ac:dyDescent="0.3">
      <c r="A32" s="1"/>
      <c r="B32" s="51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58"/>
      <c r="N32" s="59"/>
      <c r="O32" s="2"/>
      <c r="P32" s="2"/>
    </row>
    <row r="33" spans="1:16" ht="15.6" x14ac:dyDescent="0.3">
      <c r="A33" s="1"/>
      <c r="B33" s="51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58"/>
      <c r="N33" s="59"/>
      <c r="O33" s="2"/>
      <c r="P33" s="2"/>
    </row>
    <row r="34" spans="1:16" x14ac:dyDescent="0.3">
      <c r="A34" s="89" t="s">
        <v>20</v>
      </c>
      <c r="B34" s="89"/>
      <c r="C34" s="1"/>
      <c r="D34" s="1"/>
      <c r="E34" s="1"/>
      <c r="F34" s="1"/>
      <c r="G34" s="1"/>
      <c r="H34" s="1"/>
      <c r="I34" s="1"/>
      <c r="J34" s="1"/>
      <c r="K34" s="1"/>
      <c r="L34" s="1"/>
      <c r="M34" s="59"/>
      <c r="N34" s="59"/>
      <c r="O34" s="2"/>
      <c r="P34" s="2"/>
    </row>
    <row r="35" spans="1:16" ht="15" thickBot="1" x14ac:dyDescent="0.35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59"/>
      <c r="N35" s="59"/>
      <c r="O35" s="2"/>
      <c r="P35" s="2"/>
    </row>
    <row r="36" spans="1:16" x14ac:dyDescent="0.3">
      <c r="A36" s="90" t="s">
        <v>0</v>
      </c>
      <c r="B36" s="92" t="s">
        <v>1</v>
      </c>
      <c r="C36" s="94" t="s">
        <v>2</v>
      </c>
      <c r="D36" s="95"/>
      <c r="E36" s="95"/>
      <c r="F36" s="95"/>
      <c r="G36" s="96"/>
      <c r="H36" s="97" t="s">
        <v>3</v>
      </c>
      <c r="I36" s="98"/>
      <c r="J36" s="98"/>
      <c r="K36" s="98"/>
      <c r="L36" s="99"/>
      <c r="M36" s="92" t="s">
        <v>4</v>
      </c>
      <c r="N36" s="92" t="s">
        <v>5</v>
      </c>
      <c r="O36" s="2"/>
      <c r="P36" s="2"/>
    </row>
    <row r="37" spans="1:16" ht="15" thickBot="1" x14ac:dyDescent="0.35">
      <c r="A37" s="91"/>
      <c r="B37" s="136"/>
      <c r="C37" s="12" t="s">
        <v>6</v>
      </c>
      <c r="D37" s="13" t="s">
        <v>8</v>
      </c>
      <c r="E37" s="13" t="s">
        <v>7</v>
      </c>
      <c r="F37" s="13" t="s">
        <v>9</v>
      </c>
      <c r="G37" s="14"/>
      <c r="H37" s="12" t="s">
        <v>6</v>
      </c>
      <c r="I37" s="13" t="s">
        <v>8</v>
      </c>
      <c r="J37" s="13" t="s">
        <v>7</v>
      </c>
      <c r="K37" s="13" t="s">
        <v>9</v>
      </c>
      <c r="L37" s="14"/>
      <c r="M37" s="136"/>
      <c r="N37" s="136"/>
      <c r="O37" s="2"/>
      <c r="P37" s="2"/>
    </row>
    <row r="38" spans="1:16" ht="15.6" x14ac:dyDescent="0.3">
      <c r="A38" s="133">
        <v>20</v>
      </c>
      <c r="B38" s="135" t="s">
        <v>32</v>
      </c>
      <c r="C38" s="70">
        <v>1.7</v>
      </c>
      <c r="D38" s="71">
        <v>6.95</v>
      </c>
      <c r="E38" s="71">
        <v>2</v>
      </c>
      <c r="F38" s="71"/>
      <c r="G38" s="72">
        <f>C38+D38+E38-F38</f>
        <v>10.65</v>
      </c>
      <c r="H38" s="83">
        <v>2.6</v>
      </c>
      <c r="I38" s="71">
        <v>5.0999999999999996</v>
      </c>
      <c r="J38" s="71">
        <v>2</v>
      </c>
      <c r="K38" s="71"/>
      <c r="L38" s="84">
        <f>H38+I38+J38-K38</f>
        <v>9.6999999999999993</v>
      </c>
      <c r="M38" s="73">
        <f>G38+L38</f>
        <v>20.350000000000001</v>
      </c>
      <c r="N38" s="85">
        <f>RANK(M38,M$38:M$43,0)</f>
        <v>1</v>
      </c>
      <c r="O38" s="2"/>
      <c r="P38" s="2"/>
    </row>
    <row r="39" spans="1:16" ht="15.6" x14ac:dyDescent="0.3">
      <c r="A39" s="134">
        <v>9</v>
      </c>
      <c r="B39" s="75" t="s">
        <v>22</v>
      </c>
      <c r="C39" s="23">
        <v>2.2999999999999998</v>
      </c>
      <c r="D39" s="24">
        <v>5</v>
      </c>
      <c r="E39" s="24">
        <v>2</v>
      </c>
      <c r="F39" s="24"/>
      <c r="G39" s="25">
        <f>C39+D39+E39-F39</f>
        <v>9.3000000000000007</v>
      </c>
      <c r="H39" s="79">
        <v>2.2999999999999998</v>
      </c>
      <c r="I39" s="24">
        <v>6.5</v>
      </c>
      <c r="J39" s="24">
        <v>2</v>
      </c>
      <c r="K39" s="24"/>
      <c r="L39" s="40">
        <f>H39+I39+J39-K39</f>
        <v>10.8</v>
      </c>
      <c r="M39" s="66">
        <f>G39+L39</f>
        <v>20.100000000000001</v>
      </c>
      <c r="N39" s="63">
        <f>RANK(M39,M$38:M$43,0)</f>
        <v>2</v>
      </c>
      <c r="O39" s="2"/>
      <c r="P39" s="2"/>
    </row>
    <row r="40" spans="1:16" ht="15.6" x14ac:dyDescent="0.3">
      <c r="A40" s="46">
        <v>23</v>
      </c>
      <c r="B40" s="75" t="s">
        <v>18</v>
      </c>
      <c r="C40" s="29">
        <v>2</v>
      </c>
      <c r="D40" s="30">
        <v>6.45</v>
      </c>
      <c r="E40" s="30">
        <v>2</v>
      </c>
      <c r="F40" s="30"/>
      <c r="G40" s="31">
        <f>C40+D40+E40-F40</f>
        <v>10.45</v>
      </c>
      <c r="H40" s="78">
        <v>1.7</v>
      </c>
      <c r="I40" s="30">
        <v>5.55</v>
      </c>
      <c r="J40" s="30">
        <v>2</v>
      </c>
      <c r="K40" s="30"/>
      <c r="L40" s="33">
        <f>H40+I40+J40-K40</f>
        <v>9.25</v>
      </c>
      <c r="M40" s="62">
        <f>G40+L40</f>
        <v>19.7</v>
      </c>
      <c r="N40" s="63">
        <f>RANK(M40,M$38:M$43,0)</f>
        <v>3</v>
      </c>
      <c r="O40" s="2"/>
      <c r="P40" s="2"/>
    </row>
    <row r="41" spans="1:16" ht="15.6" x14ac:dyDescent="0.3">
      <c r="A41" s="46">
        <v>21</v>
      </c>
      <c r="B41" s="75" t="s">
        <v>33</v>
      </c>
      <c r="C41" s="29">
        <v>1.9</v>
      </c>
      <c r="D41" s="30">
        <v>5.85</v>
      </c>
      <c r="E41" s="30">
        <v>2</v>
      </c>
      <c r="F41" s="30"/>
      <c r="G41" s="31">
        <f>C41+D41+E41-F41</f>
        <v>9.75</v>
      </c>
      <c r="H41" s="78">
        <v>1.9</v>
      </c>
      <c r="I41" s="30">
        <v>5.45</v>
      </c>
      <c r="J41" s="30">
        <v>2</v>
      </c>
      <c r="K41" s="30"/>
      <c r="L41" s="33">
        <f>H41+I41+J41-K41</f>
        <v>9.35</v>
      </c>
      <c r="M41" s="62">
        <f>G41+L41</f>
        <v>19.100000000000001</v>
      </c>
      <c r="N41" s="63">
        <f>RANK(M41,M$38:M$43,0)</f>
        <v>4</v>
      </c>
      <c r="O41" s="2"/>
      <c r="P41" s="2"/>
    </row>
    <row r="42" spans="1:16" ht="15.6" x14ac:dyDescent="0.3">
      <c r="A42" s="46">
        <v>22</v>
      </c>
      <c r="B42" s="75" t="s">
        <v>17</v>
      </c>
      <c r="C42" s="29">
        <v>1.7</v>
      </c>
      <c r="D42" s="30">
        <v>5.15</v>
      </c>
      <c r="E42" s="30">
        <v>1.9</v>
      </c>
      <c r="F42" s="30">
        <v>0.3</v>
      </c>
      <c r="G42" s="31">
        <f>C42+D42+E42-F42</f>
        <v>8.4499999999999993</v>
      </c>
      <c r="H42" s="78">
        <v>1.8</v>
      </c>
      <c r="I42" s="30">
        <v>5.45</v>
      </c>
      <c r="J42" s="30">
        <v>2</v>
      </c>
      <c r="K42" s="30"/>
      <c r="L42" s="33">
        <f>H42+I42+J42-K42</f>
        <v>9.25</v>
      </c>
      <c r="M42" s="62">
        <f>G42+L42</f>
        <v>17.7</v>
      </c>
      <c r="N42" s="63">
        <f>RANK(M42,M$38:M$43,0)</f>
        <v>5</v>
      </c>
      <c r="O42" s="2"/>
      <c r="P42" s="2"/>
    </row>
    <row r="43" spans="1:16" ht="16.2" thickBot="1" x14ac:dyDescent="0.35">
      <c r="A43" s="47">
        <v>24</v>
      </c>
      <c r="B43" s="76" t="s">
        <v>34</v>
      </c>
      <c r="C43" s="68">
        <v>1.7</v>
      </c>
      <c r="D43" s="69">
        <v>4.4000000000000004</v>
      </c>
      <c r="E43" s="69">
        <v>1.9</v>
      </c>
      <c r="F43" s="69"/>
      <c r="G43" s="41">
        <f>C43+D43+E43-F43</f>
        <v>8</v>
      </c>
      <c r="H43" s="80">
        <v>1.5</v>
      </c>
      <c r="I43" s="69">
        <v>5.25</v>
      </c>
      <c r="J43" s="69">
        <v>2</v>
      </c>
      <c r="K43" s="69"/>
      <c r="L43" s="77">
        <f>H43+I43+J43-K43</f>
        <v>8.75</v>
      </c>
      <c r="M43" s="64">
        <f>G43+L43</f>
        <v>16.75</v>
      </c>
      <c r="N43" s="65">
        <f>RANK(M43,M$38:M$43,0)</f>
        <v>6</v>
      </c>
      <c r="O43" s="2"/>
      <c r="P43" s="2"/>
    </row>
    <row r="44" spans="1:16" ht="15.6" x14ac:dyDescent="0.3">
      <c r="A44" s="1"/>
      <c r="B44" s="51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58"/>
      <c r="N44" s="59"/>
      <c r="O44" s="2"/>
      <c r="P44" s="2"/>
    </row>
    <row r="45" spans="1:16" x14ac:dyDescent="0.3">
      <c r="A45" s="1"/>
      <c r="B45" s="2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58"/>
      <c r="N45" s="59"/>
      <c r="O45" s="2"/>
      <c r="P45" s="2"/>
    </row>
    <row r="46" spans="1:16" x14ac:dyDescent="0.3">
      <c r="A46" s="89" t="s">
        <v>21</v>
      </c>
      <c r="B46" s="89"/>
      <c r="C46" s="1"/>
      <c r="D46" s="1"/>
      <c r="E46" s="1"/>
      <c r="F46" s="1"/>
      <c r="G46" s="1"/>
      <c r="H46" s="1"/>
      <c r="I46" s="1"/>
      <c r="J46" s="1"/>
      <c r="K46" s="1"/>
      <c r="L46" s="1"/>
      <c r="M46" s="59"/>
      <c r="N46" s="59"/>
      <c r="O46" s="2"/>
      <c r="P46" s="2"/>
    </row>
    <row r="47" spans="1:16" ht="15" thickBot="1" x14ac:dyDescent="0.35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59"/>
      <c r="N47" s="59"/>
      <c r="O47" s="2"/>
      <c r="P47" s="2"/>
    </row>
    <row r="48" spans="1:16" ht="15.75" customHeight="1" x14ac:dyDescent="0.3">
      <c r="A48" s="90" t="s">
        <v>0</v>
      </c>
      <c r="B48" s="92" t="s">
        <v>1</v>
      </c>
      <c r="C48" s="94" t="s">
        <v>2</v>
      </c>
      <c r="D48" s="95"/>
      <c r="E48" s="95"/>
      <c r="F48" s="95"/>
      <c r="G48" s="96"/>
      <c r="H48" s="97" t="s">
        <v>3</v>
      </c>
      <c r="I48" s="98"/>
      <c r="J48" s="98"/>
      <c r="K48" s="98"/>
      <c r="L48" s="99"/>
      <c r="M48" s="92" t="s">
        <v>4</v>
      </c>
      <c r="N48" s="92" t="s">
        <v>5</v>
      </c>
      <c r="O48" s="2"/>
      <c r="P48" s="2"/>
    </row>
    <row r="49" spans="1:16" ht="15" thickBot="1" x14ac:dyDescent="0.35">
      <c r="A49" s="91"/>
      <c r="B49" s="93"/>
      <c r="C49" s="12" t="s">
        <v>6</v>
      </c>
      <c r="D49" s="13" t="s">
        <v>8</v>
      </c>
      <c r="E49" s="13" t="s">
        <v>7</v>
      </c>
      <c r="F49" s="13" t="s">
        <v>9</v>
      </c>
      <c r="G49" s="14"/>
      <c r="H49" s="42" t="s">
        <v>6</v>
      </c>
      <c r="I49" s="43" t="s">
        <v>8</v>
      </c>
      <c r="J49" s="43" t="s">
        <v>7</v>
      </c>
      <c r="K49" s="43" t="s">
        <v>9</v>
      </c>
      <c r="L49" s="44"/>
      <c r="M49" s="93"/>
      <c r="N49" s="93"/>
      <c r="O49" s="2"/>
      <c r="P49" s="2"/>
    </row>
    <row r="50" spans="1:16" ht="15.6" x14ac:dyDescent="0.3">
      <c r="A50" s="45">
        <v>25</v>
      </c>
      <c r="B50" s="37" t="s">
        <v>23</v>
      </c>
      <c r="C50" s="20">
        <v>4.0999999999999996</v>
      </c>
      <c r="D50" s="21">
        <v>6.8</v>
      </c>
      <c r="E50" s="21">
        <v>1.9</v>
      </c>
      <c r="F50" s="21"/>
      <c r="G50" s="22">
        <f>C50+D50+E50-F50</f>
        <v>12.799999999999999</v>
      </c>
      <c r="H50" s="20">
        <v>2.8</v>
      </c>
      <c r="I50" s="21">
        <v>6.7</v>
      </c>
      <c r="J50" s="21">
        <v>2</v>
      </c>
      <c r="K50" s="21"/>
      <c r="L50" s="22">
        <f>H50+I50+J50-K50</f>
        <v>11.5</v>
      </c>
      <c r="M50" s="60">
        <f>G50+L50</f>
        <v>24.299999999999997</v>
      </c>
      <c r="N50" s="61">
        <f>RANK(M50,M$50:M$61,0)</f>
        <v>1</v>
      </c>
      <c r="O50" s="2"/>
      <c r="P50" s="2"/>
    </row>
    <row r="51" spans="1:16" ht="15.6" x14ac:dyDescent="0.3">
      <c r="A51" s="46">
        <v>31</v>
      </c>
      <c r="B51" s="38" t="s">
        <v>36</v>
      </c>
      <c r="C51" s="29">
        <v>3.9</v>
      </c>
      <c r="D51" s="30">
        <v>5.8</v>
      </c>
      <c r="E51" s="30">
        <v>2</v>
      </c>
      <c r="F51" s="30"/>
      <c r="G51" s="31">
        <f>C51+D51+E51-F51</f>
        <v>11.7</v>
      </c>
      <c r="H51" s="29">
        <v>2.8</v>
      </c>
      <c r="I51" s="30">
        <v>5.8</v>
      </c>
      <c r="J51" s="30">
        <v>2</v>
      </c>
      <c r="K51" s="30"/>
      <c r="L51" s="31">
        <f>H51+I51+J51-K51</f>
        <v>10.6</v>
      </c>
      <c r="M51" s="62">
        <f>G51+L51</f>
        <v>22.299999999999997</v>
      </c>
      <c r="N51" s="63">
        <f>RANK(M51,M$50:M$61,0)</f>
        <v>2</v>
      </c>
      <c r="O51" s="2"/>
      <c r="P51" s="2"/>
    </row>
    <row r="52" spans="1:16" ht="15.6" x14ac:dyDescent="0.3">
      <c r="A52" s="46">
        <v>26</v>
      </c>
      <c r="B52" s="38" t="s">
        <v>24</v>
      </c>
      <c r="C52" s="29">
        <v>3.2</v>
      </c>
      <c r="D52" s="30">
        <v>5.75</v>
      </c>
      <c r="E52" s="30">
        <v>2</v>
      </c>
      <c r="F52" s="30"/>
      <c r="G52" s="31">
        <f>C52+D52+E52-F52</f>
        <v>10.95</v>
      </c>
      <c r="H52" s="29">
        <v>2.4</v>
      </c>
      <c r="I52" s="30">
        <v>6.45</v>
      </c>
      <c r="J52" s="30">
        <v>1.9</v>
      </c>
      <c r="K52" s="30"/>
      <c r="L52" s="31">
        <f>H52+I52+J52-K52</f>
        <v>10.75</v>
      </c>
      <c r="M52" s="62">
        <f>G52+L52</f>
        <v>21.7</v>
      </c>
      <c r="N52" s="63">
        <f>RANK(M52,M$50:M$61,0)</f>
        <v>3</v>
      </c>
      <c r="O52" s="2"/>
      <c r="P52" s="2"/>
    </row>
    <row r="53" spans="1:16" ht="15.6" x14ac:dyDescent="0.3">
      <c r="A53" s="46">
        <v>30</v>
      </c>
      <c r="B53" s="38" t="s">
        <v>16</v>
      </c>
      <c r="C53" s="29">
        <v>3.2</v>
      </c>
      <c r="D53" s="30">
        <v>5.5</v>
      </c>
      <c r="E53" s="30">
        <v>2</v>
      </c>
      <c r="F53" s="30"/>
      <c r="G53" s="31">
        <f>C53+D53+E53-F53</f>
        <v>10.7</v>
      </c>
      <c r="H53" s="29">
        <v>2.7</v>
      </c>
      <c r="I53" s="30">
        <v>5.85</v>
      </c>
      <c r="J53" s="30">
        <v>1.9</v>
      </c>
      <c r="K53" s="30"/>
      <c r="L53" s="31">
        <f>H53+I53+J53-K53</f>
        <v>10.450000000000001</v>
      </c>
      <c r="M53" s="62">
        <f>G53+L53</f>
        <v>21.15</v>
      </c>
      <c r="N53" s="63">
        <f>RANK(M53,M$50:M$61,0)</f>
        <v>4</v>
      </c>
      <c r="O53" s="2"/>
      <c r="P53" s="2"/>
    </row>
    <row r="54" spans="1:16" ht="15.6" x14ac:dyDescent="0.3">
      <c r="A54" s="46">
        <v>34</v>
      </c>
      <c r="B54" s="38" t="s">
        <v>40</v>
      </c>
      <c r="C54" s="29">
        <v>3.5</v>
      </c>
      <c r="D54" s="30">
        <v>6.4</v>
      </c>
      <c r="E54" s="30">
        <v>2</v>
      </c>
      <c r="F54" s="30"/>
      <c r="G54" s="31">
        <f>C54+D54+E54-F54</f>
        <v>11.9</v>
      </c>
      <c r="H54" s="29">
        <v>2.5</v>
      </c>
      <c r="I54" s="30">
        <v>4.5</v>
      </c>
      <c r="J54" s="30">
        <v>1.9</v>
      </c>
      <c r="K54" s="30"/>
      <c r="L54" s="31">
        <f>H54+I54+J54-K54</f>
        <v>8.9</v>
      </c>
      <c r="M54" s="62">
        <f>G54+L54</f>
        <v>20.8</v>
      </c>
      <c r="N54" s="63">
        <f>RANK(M54,M$50:M$61,0)</f>
        <v>5</v>
      </c>
      <c r="O54" s="2"/>
      <c r="P54" s="2"/>
    </row>
    <row r="55" spans="1:16" ht="15.6" x14ac:dyDescent="0.3">
      <c r="A55" s="46">
        <v>29</v>
      </c>
      <c r="B55" s="38" t="s">
        <v>13</v>
      </c>
      <c r="C55" s="29">
        <v>3.1</v>
      </c>
      <c r="D55" s="30">
        <v>5.45</v>
      </c>
      <c r="E55" s="30">
        <v>2</v>
      </c>
      <c r="F55" s="30"/>
      <c r="G55" s="31">
        <f>C55+D55+E55-F55</f>
        <v>10.55</v>
      </c>
      <c r="H55" s="29">
        <v>2.5</v>
      </c>
      <c r="I55" s="30">
        <v>5.45</v>
      </c>
      <c r="J55" s="30">
        <v>2</v>
      </c>
      <c r="K55" s="30"/>
      <c r="L55" s="31">
        <f>H55+I55+J55-K55</f>
        <v>9.9499999999999993</v>
      </c>
      <c r="M55" s="62">
        <f>G55+L55</f>
        <v>20.5</v>
      </c>
      <c r="N55" s="63">
        <f>RANK(M55,M$50:M$61,0)</f>
        <v>6</v>
      </c>
      <c r="O55" s="2"/>
      <c r="P55" s="2"/>
    </row>
    <row r="56" spans="1:16" ht="15.6" x14ac:dyDescent="0.3">
      <c r="A56" s="46">
        <v>32</v>
      </c>
      <c r="B56" s="38" t="s">
        <v>38</v>
      </c>
      <c r="C56" s="29">
        <v>2.6</v>
      </c>
      <c r="D56" s="30">
        <v>6.15</v>
      </c>
      <c r="E56" s="30">
        <v>2</v>
      </c>
      <c r="F56" s="30"/>
      <c r="G56" s="31">
        <f>C56+D56+E56-F56</f>
        <v>10.75</v>
      </c>
      <c r="H56" s="29">
        <v>2</v>
      </c>
      <c r="I56" s="30">
        <v>5.65</v>
      </c>
      <c r="J56" s="30">
        <v>2</v>
      </c>
      <c r="K56" s="30"/>
      <c r="L56" s="31">
        <f>H56+I56+J56-K56</f>
        <v>9.65</v>
      </c>
      <c r="M56" s="62">
        <f>G56+L56</f>
        <v>20.399999999999999</v>
      </c>
      <c r="N56" s="63">
        <f>RANK(M56,M$50:M$61,0)</f>
        <v>7</v>
      </c>
      <c r="O56" s="2"/>
      <c r="P56" s="2"/>
    </row>
    <row r="57" spans="1:16" ht="15.6" x14ac:dyDescent="0.3">
      <c r="A57" s="46">
        <v>27</v>
      </c>
      <c r="B57" s="38" t="s">
        <v>35</v>
      </c>
      <c r="C57" s="29">
        <v>2.6</v>
      </c>
      <c r="D57" s="30">
        <v>6.05</v>
      </c>
      <c r="E57" s="30">
        <v>2</v>
      </c>
      <c r="F57" s="30"/>
      <c r="G57" s="31">
        <f>C57+D57+E57-F57</f>
        <v>10.65</v>
      </c>
      <c r="H57" s="29">
        <v>1.8</v>
      </c>
      <c r="I57" s="30">
        <v>5.8</v>
      </c>
      <c r="J57" s="30">
        <v>2</v>
      </c>
      <c r="K57" s="30"/>
      <c r="L57" s="31">
        <f>H57+I57+J57-K57</f>
        <v>9.6</v>
      </c>
      <c r="M57" s="62">
        <f>G57+L57</f>
        <v>20.25</v>
      </c>
      <c r="N57" s="63">
        <f>RANK(M57,M$50:M$61,0)</f>
        <v>8</v>
      </c>
      <c r="O57" s="2"/>
      <c r="P57" s="2"/>
    </row>
    <row r="58" spans="1:16" ht="15.6" x14ac:dyDescent="0.3">
      <c r="A58" s="46">
        <v>37</v>
      </c>
      <c r="B58" s="38" t="s">
        <v>17</v>
      </c>
      <c r="C58" s="29">
        <v>2.2999999999999998</v>
      </c>
      <c r="D58" s="30">
        <v>5.65</v>
      </c>
      <c r="E58" s="30">
        <v>2</v>
      </c>
      <c r="F58" s="30"/>
      <c r="G58" s="31">
        <f>C58+D58+E58-F58</f>
        <v>9.9499999999999993</v>
      </c>
      <c r="H58" s="29">
        <v>2.2000000000000002</v>
      </c>
      <c r="I58" s="30">
        <v>5.6</v>
      </c>
      <c r="J58" s="30">
        <v>2</v>
      </c>
      <c r="K58" s="30"/>
      <c r="L58" s="31">
        <f>H58+I58+J58-K58</f>
        <v>9.8000000000000007</v>
      </c>
      <c r="M58" s="62">
        <f>G58+L58</f>
        <v>19.75</v>
      </c>
      <c r="N58" s="63">
        <f>RANK(M58,M$50:M$61,0)</f>
        <v>9</v>
      </c>
      <c r="O58" s="2"/>
      <c r="P58" s="2"/>
    </row>
    <row r="59" spans="1:16" ht="15.6" x14ac:dyDescent="0.3">
      <c r="A59" s="46">
        <v>33</v>
      </c>
      <c r="B59" s="38" t="s">
        <v>39</v>
      </c>
      <c r="C59" s="29">
        <v>3.5</v>
      </c>
      <c r="D59" s="30">
        <v>4.95</v>
      </c>
      <c r="E59" s="30">
        <v>2</v>
      </c>
      <c r="F59" s="30"/>
      <c r="G59" s="31">
        <f>C59+D59+E59-F59</f>
        <v>10.45</v>
      </c>
      <c r="H59" s="29">
        <v>2.7</v>
      </c>
      <c r="I59" s="30">
        <v>4.5</v>
      </c>
      <c r="J59" s="30">
        <v>2</v>
      </c>
      <c r="K59" s="30"/>
      <c r="L59" s="31">
        <f>H59+I59+J59-K59</f>
        <v>9.1999999999999993</v>
      </c>
      <c r="M59" s="62">
        <f>G59+L59</f>
        <v>19.649999999999999</v>
      </c>
      <c r="N59" s="63">
        <f>RANK(M59,M$50:M$61,0)</f>
        <v>10</v>
      </c>
      <c r="O59" s="2"/>
      <c r="P59" s="2"/>
    </row>
    <row r="60" spans="1:16" ht="15.6" x14ac:dyDescent="0.3">
      <c r="A60" s="134">
        <v>28</v>
      </c>
      <c r="B60" s="38" t="s">
        <v>37</v>
      </c>
      <c r="C60" s="23">
        <v>1.7</v>
      </c>
      <c r="D60" s="24">
        <v>6</v>
      </c>
      <c r="E60" s="24">
        <v>1.9</v>
      </c>
      <c r="F60" s="24"/>
      <c r="G60" s="25">
        <f>C60+D60+E60-F60</f>
        <v>9.6</v>
      </c>
      <c r="H60" s="23">
        <v>1.4</v>
      </c>
      <c r="I60" s="24">
        <v>5.55</v>
      </c>
      <c r="J60" s="24">
        <v>2</v>
      </c>
      <c r="K60" s="24"/>
      <c r="L60" s="25">
        <f>H60+I60+J60-K60</f>
        <v>8.9499999999999993</v>
      </c>
      <c r="M60" s="66">
        <f>G60+L60</f>
        <v>18.549999999999997</v>
      </c>
      <c r="N60" s="63">
        <f>RANK(M60,M$50:M$61,0)</f>
        <v>11</v>
      </c>
      <c r="O60" s="2"/>
      <c r="P60" s="2"/>
    </row>
    <row r="61" spans="1:16" ht="16.2" thickBot="1" x14ac:dyDescent="0.35">
      <c r="A61" s="47">
        <v>35</v>
      </c>
      <c r="B61" s="149" t="s">
        <v>30</v>
      </c>
      <c r="C61" s="68">
        <v>2.6</v>
      </c>
      <c r="D61" s="69">
        <v>4.0999999999999996</v>
      </c>
      <c r="E61" s="69">
        <v>1.7</v>
      </c>
      <c r="F61" s="69"/>
      <c r="G61" s="41">
        <f>C61+D61+E61-F61</f>
        <v>8.3999999999999986</v>
      </c>
      <c r="H61" s="68">
        <v>2</v>
      </c>
      <c r="I61" s="69">
        <v>5.8</v>
      </c>
      <c r="J61" s="69">
        <v>2</v>
      </c>
      <c r="K61" s="69"/>
      <c r="L61" s="41">
        <f>H61+I61+J61-K61</f>
        <v>9.8000000000000007</v>
      </c>
      <c r="M61" s="64">
        <f>G61+L61</f>
        <v>18.2</v>
      </c>
      <c r="N61" s="150">
        <f>RANK(M61,M$50:M$61,0)</f>
        <v>12</v>
      </c>
      <c r="O61" s="2"/>
      <c r="P61" s="2"/>
    </row>
    <row r="62" spans="1:16" x14ac:dyDescent="0.3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59"/>
      <c r="N62" s="59"/>
      <c r="O62" s="2"/>
      <c r="P62" s="2"/>
    </row>
    <row r="63" spans="1:16" x14ac:dyDescent="0.3">
      <c r="A63" s="89" t="s">
        <v>41</v>
      </c>
      <c r="B63" s="89"/>
      <c r="C63" s="1"/>
      <c r="D63" s="1"/>
      <c r="E63" s="1"/>
      <c r="F63" s="1"/>
      <c r="G63" s="1"/>
      <c r="H63" s="1"/>
      <c r="I63" s="1"/>
      <c r="J63" s="1"/>
      <c r="K63" s="1"/>
      <c r="L63" s="1"/>
      <c r="M63" s="59"/>
      <c r="N63" s="59"/>
      <c r="O63" s="2"/>
      <c r="P63" s="2"/>
    </row>
    <row r="64" spans="1:16" ht="15" thickBot="1" x14ac:dyDescent="0.35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59"/>
      <c r="N64" s="59"/>
      <c r="O64" s="2"/>
    </row>
    <row r="65" spans="1:16" x14ac:dyDescent="0.3">
      <c r="A65" s="90" t="s">
        <v>0</v>
      </c>
      <c r="B65" s="92" t="s">
        <v>1</v>
      </c>
      <c r="C65" s="94" t="s">
        <v>2</v>
      </c>
      <c r="D65" s="95"/>
      <c r="E65" s="95"/>
      <c r="F65" s="95"/>
      <c r="G65" s="96"/>
      <c r="H65" s="97" t="s">
        <v>3</v>
      </c>
      <c r="I65" s="98"/>
      <c r="J65" s="98"/>
      <c r="K65" s="98"/>
      <c r="L65" s="99"/>
      <c r="M65" s="92" t="s">
        <v>4</v>
      </c>
      <c r="N65" s="92" t="s">
        <v>5</v>
      </c>
      <c r="O65" s="2"/>
      <c r="P65" s="2"/>
    </row>
    <row r="66" spans="1:16" ht="15" thickBot="1" x14ac:dyDescent="0.35">
      <c r="A66" s="91"/>
      <c r="B66" s="93"/>
      <c r="C66" s="12" t="s">
        <v>6</v>
      </c>
      <c r="D66" s="13" t="s">
        <v>8</v>
      </c>
      <c r="E66" s="13" t="s">
        <v>7</v>
      </c>
      <c r="F66" s="13" t="s">
        <v>9</v>
      </c>
      <c r="G66" s="14"/>
      <c r="H66" s="42" t="s">
        <v>6</v>
      </c>
      <c r="I66" s="43" t="s">
        <v>8</v>
      </c>
      <c r="J66" s="43" t="s">
        <v>7</v>
      </c>
      <c r="K66" s="43" t="s">
        <v>9</v>
      </c>
      <c r="L66" s="44"/>
      <c r="M66" s="93"/>
      <c r="N66" s="93"/>
      <c r="O66" s="2"/>
      <c r="P66" s="2"/>
    </row>
    <row r="67" spans="1:16" ht="15.6" x14ac:dyDescent="0.3">
      <c r="A67" s="45">
        <v>40</v>
      </c>
      <c r="B67" s="37" t="s">
        <v>18</v>
      </c>
      <c r="C67" s="20">
        <v>3.4</v>
      </c>
      <c r="D67" s="21">
        <v>5.7</v>
      </c>
      <c r="E67" s="21">
        <v>2</v>
      </c>
      <c r="F67" s="21"/>
      <c r="G67" s="22">
        <f>C67+D67+E67-F67</f>
        <v>11.1</v>
      </c>
      <c r="H67" s="20">
        <v>2.7</v>
      </c>
      <c r="I67" s="21">
        <v>5.4</v>
      </c>
      <c r="J67" s="21">
        <v>2</v>
      </c>
      <c r="K67" s="21"/>
      <c r="L67" s="22">
        <f>H67+I67+J67-K67</f>
        <v>10.100000000000001</v>
      </c>
      <c r="M67" s="60">
        <f>G67+L67</f>
        <v>21.200000000000003</v>
      </c>
      <c r="N67" s="61">
        <f>RANK(M67,M$67:M$70,0)</f>
        <v>1</v>
      </c>
      <c r="O67" s="2"/>
      <c r="P67" s="2"/>
    </row>
    <row r="68" spans="1:16" ht="15.6" x14ac:dyDescent="0.3">
      <c r="A68" s="46">
        <v>39</v>
      </c>
      <c r="B68" s="38" t="s">
        <v>34</v>
      </c>
      <c r="C68" s="29">
        <v>2.1</v>
      </c>
      <c r="D68" s="30">
        <v>6.5</v>
      </c>
      <c r="E68" s="30">
        <v>2</v>
      </c>
      <c r="F68" s="30"/>
      <c r="G68" s="31">
        <f>C68+D68+E68-F68</f>
        <v>10.6</v>
      </c>
      <c r="H68" s="29">
        <v>1.8</v>
      </c>
      <c r="I68" s="30">
        <v>5.3</v>
      </c>
      <c r="J68" s="30">
        <v>2</v>
      </c>
      <c r="K68" s="30"/>
      <c r="L68" s="31">
        <f>H68+I68+J68-K68</f>
        <v>9.1</v>
      </c>
      <c r="M68" s="62">
        <f>G68+L68</f>
        <v>19.7</v>
      </c>
      <c r="N68" s="63">
        <f>RANK(M68,M$67:M$70,0)</f>
        <v>2</v>
      </c>
      <c r="O68" s="2"/>
      <c r="P68" s="2"/>
    </row>
    <row r="69" spans="1:16" ht="15.6" x14ac:dyDescent="0.3">
      <c r="A69" s="46">
        <v>36</v>
      </c>
      <c r="B69" s="38" t="s">
        <v>33</v>
      </c>
      <c r="C69" s="29">
        <v>2.4</v>
      </c>
      <c r="D69" s="30">
        <v>5.6</v>
      </c>
      <c r="E69" s="30">
        <v>1.9</v>
      </c>
      <c r="F69" s="30"/>
      <c r="G69" s="31">
        <f>C69+D69+E69-F69</f>
        <v>9.9</v>
      </c>
      <c r="H69" s="29">
        <v>2.4</v>
      </c>
      <c r="I69" s="30">
        <v>5.05</v>
      </c>
      <c r="J69" s="30">
        <v>2</v>
      </c>
      <c r="K69" s="30"/>
      <c r="L69" s="31">
        <f>H69+I69+J69-K69</f>
        <v>9.4499999999999993</v>
      </c>
      <c r="M69" s="62">
        <f>G69+L69</f>
        <v>19.350000000000001</v>
      </c>
      <c r="N69" s="63">
        <f>RANK(M69,M$67:M$70,0)</f>
        <v>3</v>
      </c>
      <c r="O69" s="2"/>
      <c r="P69" s="2"/>
    </row>
    <row r="70" spans="1:16" ht="16.2" thickBot="1" x14ac:dyDescent="0.35">
      <c r="A70" s="47">
        <v>38</v>
      </c>
      <c r="B70" s="39" t="s">
        <v>42</v>
      </c>
      <c r="C70" s="26">
        <v>1.8</v>
      </c>
      <c r="D70" s="27">
        <v>5.95</v>
      </c>
      <c r="E70" s="27">
        <v>2</v>
      </c>
      <c r="F70" s="27"/>
      <c r="G70" s="41">
        <f>C70+D70+E70-F70</f>
        <v>9.75</v>
      </c>
      <c r="H70" s="26">
        <v>1.8</v>
      </c>
      <c r="I70" s="27">
        <v>4.25</v>
      </c>
      <c r="J70" s="27">
        <v>2</v>
      </c>
      <c r="K70" s="27"/>
      <c r="L70" s="41">
        <f>H70+I70+J70-K70</f>
        <v>8.0500000000000007</v>
      </c>
      <c r="M70" s="64">
        <f>G70+L70</f>
        <v>17.8</v>
      </c>
      <c r="N70" s="65">
        <f>RANK(M70,M$67:M$70,0)</f>
        <v>4</v>
      </c>
      <c r="O70" s="2"/>
      <c r="P70" s="2"/>
    </row>
    <row r="71" spans="1:16" x14ac:dyDescent="0.3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</row>
    <row r="72" spans="1:16" x14ac:dyDescent="0.3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</row>
    <row r="73" spans="1:16" x14ac:dyDescent="0.3">
      <c r="A73" s="100" t="s">
        <v>43</v>
      </c>
      <c r="B73" s="100"/>
      <c r="O73" s="2"/>
      <c r="P73" s="2"/>
    </row>
    <row r="74" spans="1:16" ht="15" thickBot="1" x14ac:dyDescent="0.35">
      <c r="O74" s="2"/>
      <c r="P74" s="2"/>
    </row>
    <row r="75" spans="1:16" x14ac:dyDescent="0.3">
      <c r="A75" s="101" t="s">
        <v>0</v>
      </c>
      <c r="B75" s="87" t="s">
        <v>1</v>
      </c>
      <c r="C75" s="103" t="s">
        <v>2</v>
      </c>
      <c r="D75" s="104"/>
      <c r="E75" s="104"/>
      <c r="F75" s="104"/>
      <c r="G75" s="105"/>
      <c r="H75" s="106" t="s">
        <v>3</v>
      </c>
      <c r="I75" s="107"/>
      <c r="J75" s="107"/>
      <c r="K75" s="107"/>
      <c r="L75" s="108"/>
      <c r="M75" s="87" t="s">
        <v>4</v>
      </c>
      <c r="N75" s="87" t="s">
        <v>5</v>
      </c>
      <c r="O75" s="2"/>
      <c r="P75" s="2"/>
    </row>
    <row r="76" spans="1:16" ht="15" thickBot="1" x14ac:dyDescent="0.35">
      <c r="A76" s="102"/>
      <c r="B76" s="88"/>
      <c r="C76" s="6" t="s">
        <v>6</v>
      </c>
      <c r="D76" s="7" t="s">
        <v>8</v>
      </c>
      <c r="E76" s="7" t="s">
        <v>7</v>
      </c>
      <c r="F76" s="7" t="s">
        <v>9</v>
      </c>
      <c r="G76" s="8"/>
      <c r="H76" s="6" t="s">
        <v>6</v>
      </c>
      <c r="I76" s="7" t="s">
        <v>8</v>
      </c>
      <c r="J76" s="7" t="s">
        <v>7</v>
      </c>
      <c r="K76" s="7" t="s">
        <v>9</v>
      </c>
      <c r="L76" s="8"/>
      <c r="M76" s="88"/>
      <c r="N76" s="88"/>
      <c r="O76" s="2"/>
      <c r="P76" s="2"/>
    </row>
    <row r="77" spans="1:16" ht="15.6" x14ac:dyDescent="0.3">
      <c r="A77" s="15">
        <v>43</v>
      </c>
      <c r="B77" s="37" t="s">
        <v>30</v>
      </c>
      <c r="C77" s="20">
        <v>3.6</v>
      </c>
      <c r="D77" s="21">
        <v>5.85</v>
      </c>
      <c r="E77" s="21">
        <v>2</v>
      </c>
      <c r="F77" s="32"/>
      <c r="G77" s="22">
        <f>C77+D77+E77-F77</f>
        <v>11.45</v>
      </c>
      <c r="H77" s="20">
        <v>2.4</v>
      </c>
      <c r="I77" s="21">
        <v>6.55</v>
      </c>
      <c r="J77" s="21">
        <v>1.8</v>
      </c>
      <c r="K77" s="21"/>
      <c r="L77" s="32">
        <f>H77+I77+J77-K77</f>
        <v>10.75</v>
      </c>
      <c r="M77" s="60">
        <f>G77+L77</f>
        <v>22.2</v>
      </c>
      <c r="N77" s="61">
        <f>RANK(M77,M$77:M$80,0)</f>
        <v>1</v>
      </c>
      <c r="O77" s="2"/>
      <c r="P77" s="2"/>
    </row>
    <row r="78" spans="1:16" ht="15.6" x14ac:dyDescent="0.3">
      <c r="A78" s="18">
        <v>44</v>
      </c>
      <c r="B78" s="38" t="s">
        <v>39</v>
      </c>
      <c r="C78" s="29">
        <v>3.2</v>
      </c>
      <c r="D78" s="30">
        <v>6.3</v>
      </c>
      <c r="E78" s="30">
        <v>2</v>
      </c>
      <c r="F78" s="33"/>
      <c r="G78" s="25">
        <f>C78+D78+E78-F78</f>
        <v>11.5</v>
      </c>
      <c r="H78" s="29">
        <v>2.4</v>
      </c>
      <c r="I78" s="30">
        <v>6.15</v>
      </c>
      <c r="J78" s="30">
        <v>2</v>
      </c>
      <c r="K78" s="30"/>
      <c r="L78" s="40">
        <f>H78+I78+J78-K78</f>
        <v>10.55</v>
      </c>
      <c r="M78" s="66">
        <f>G78+L78</f>
        <v>22.05</v>
      </c>
      <c r="N78" s="63">
        <f>RANK(M78,M$77:M$80,0)</f>
        <v>2</v>
      </c>
      <c r="O78" s="2"/>
      <c r="P78" s="2"/>
    </row>
    <row r="79" spans="1:16" ht="15.6" x14ac:dyDescent="0.3">
      <c r="A79" s="18">
        <v>42</v>
      </c>
      <c r="B79" s="38" t="s">
        <v>44</v>
      </c>
      <c r="C79" s="29">
        <v>2.5</v>
      </c>
      <c r="D79" s="30">
        <v>6.5</v>
      </c>
      <c r="E79" s="30">
        <v>2</v>
      </c>
      <c r="F79" s="33"/>
      <c r="G79" s="25">
        <f>C79+D79+E79-F79</f>
        <v>11</v>
      </c>
      <c r="H79" s="29">
        <v>2.4</v>
      </c>
      <c r="I79" s="30">
        <v>5.95</v>
      </c>
      <c r="J79" s="30">
        <v>2</v>
      </c>
      <c r="K79" s="30"/>
      <c r="L79" s="40">
        <f>H79+I79+J79-K79</f>
        <v>10.35</v>
      </c>
      <c r="M79" s="66">
        <f>G79+L79</f>
        <v>21.35</v>
      </c>
      <c r="N79" s="63">
        <f>RANK(M79,M$77:M$80,0)</f>
        <v>3</v>
      </c>
      <c r="O79" s="2"/>
      <c r="P79" s="2"/>
    </row>
    <row r="80" spans="1:16" ht="16.2" thickBot="1" x14ac:dyDescent="0.35">
      <c r="A80" s="17">
        <v>45</v>
      </c>
      <c r="B80" s="39" t="s">
        <v>45</v>
      </c>
      <c r="C80" s="26">
        <v>2.9</v>
      </c>
      <c r="D80" s="27">
        <v>5.6</v>
      </c>
      <c r="E80" s="27">
        <v>2</v>
      </c>
      <c r="F80" s="35"/>
      <c r="G80" s="28">
        <f>C80+D80+E80-F80</f>
        <v>10.5</v>
      </c>
      <c r="H80" s="26">
        <v>2.2999999999999998</v>
      </c>
      <c r="I80" s="27">
        <v>5.3</v>
      </c>
      <c r="J80" s="27">
        <v>1.7</v>
      </c>
      <c r="K80" s="27"/>
      <c r="L80" s="35">
        <f>H80+I80+J80-K80</f>
        <v>9.2999999999999989</v>
      </c>
      <c r="M80" s="67">
        <f>G80+L80</f>
        <v>19.799999999999997</v>
      </c>
      <c r="N80" s="65">
        <f>RANK(M80,M$77:M$80,0)</f>
        <v>4</v>
      </c>
      <c r="O80" s="2"/>
      <c r="P80" s="2"/>
    </row>
    <row r="81" spans="1:16" x14ac:dyDescent="0.3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</row>
    <row r="82" spans="1:16" x14ac:dyDescent="0.3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</row>
    <row r="83" spans="1:16" x14ac:dyDescent="0.3">
      <c r="A83" s="89" t="s">
        <v>46</v>
      </c>
      <c r="B83" s="89"/>
      <c r="C83" s="1"/>
      <c r="D83" s="1"/>
      <c r="E83" s="1"/>
      <c r="F83" s="1"/>
      <c r="G83" s="1"/>
      <c r="H83" s="1"/>
      <c r="I83" s="1"/>
      <c r="J83" s="1"/>
      <c r="K83" s="1"/>
      <c r="L83" s="1"/>
      <c r="M83" s="59"/>
      <c r="N83" s="59"/>
      <c r="O83" s="2"/>
      <c r="P83" s="2"/>
    </row>
    <row r="84" spans="1:16" ht="15" thickBot="1" x14ac:dyDescent="0.3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59"/>
      <c r="N84" s="59"/>
      <c r="O84" s="2"/>
      <c r="P84" s="2"/>
    </row>
    <row r="85" spans="1:16" x14ac:dyDescent="0.3">
      <c r="A85" s="90" t="s">
        <v>0</v>
      </c>
      <c r="B85" s="92" t="s">
        <v>1</v>
      </c>
      <c r="C85" s="94" t="s">
        <v>2</v>
      </c>
      <c r="D85" s="95"/>
      <c r="E85" s="95"/>
      <c r="F85" s="95"/>
      <c r="G85" s="96"/>
      <c r="H85" s="97" t="s">
        <v>3</v>
      </c>
      <c r="I85" s="98"/>
      <c r="J85" s="98"/>
      <c r="K85" s="98"/>
      <c r="L85" s="99"/>
      <c r="M85" s="92" t="s">
        <v>4</v>
      </c>
      <c r="N85" s="92" t="s">
        <v>5</v>
      </c>
      <c r="O85" s="2"/>
      <c r="P85" s="2"/>
    </row>
    <row r="86" spans="1:16" ht="15" thickBot="1" x14ac:dyDescent="0.35">
      <c r="A86" s="91"/>
      <c r="B86" s="93"/>
      <c r="C86" s="12" t="s">
        <v>6</v>
      </c>
      <c r="D86" s="13" t="s">
        <v>8</v>
      </c>
      <c r="E86" s="13" t="s">
        <v>7</v>
      </c>
      <c r="F86" s="13" t="s">
        <v>9</v>
      </c>
      <c r="G86" s="14"/>
      <c r="H86" s="42" t="s">
        <v>6</v>
      </c>
      <c r="I86" s="43" t="s">
        <v>8</v>
      </c>
      <c r="J86" s="43" t="s">
        <v>7</v>
      </c>
      <c r="K86" s="43" t="s">
        <v>9</v>
      </c>
      <c r="L86" s="44"/>
      <c r="M86" s="93"/>
      <c r="N86" s="93"/>
      <c r="O86" s="2"/>
      <c r="P86" s="2"/>
    </row>
    <row r="87" spans="1:16" ht="15.6" x14ac:dyDescent="0.3">
      <c r="A87" s="45">
        <v>50</v>
      </c>
      <c r="B87" s="37" t="s">
        <v>49</v>
      </c>
      <c r="C87" s="20">
        <v>3.6</v>
      </c>
      <c r="D87" s="21">
        <v>7.75</v>
      </c>
      <c r="E87" s="21">
        <v>2</v>
      </c>
      <c r="F87" s="21"/>
      <c r="G87" s="22">
        <f>C87+D87+E87-F87</f>
        <v>13.35</v>
      </c>
      <c r="H87" s="20">
        <v>2.9</v>
      </c>
      <c r="I87" s="21">
        <v>6.05</v>
      </c>
      <c r="J87" s="21">
        <v>2</v>
      </c>
      <c r="K87" s="21"/>
      <c r="L87" s="22">
        <f>H87+I87+J87-K87</f>
        <v>10.95</v>
      </c>
      <c r="M87" s="60">
        <f>G87+L87</f>
        <v>24.299999999999997</v>
      </c>
      <c r="N87" s="61">
        <f>RANK(M87,M$87:M$95,0)</f>
        <v>1</v>
      </c>
      <c r="O87" s="2"/>
      <c r="P87" s="2"/>
    </row>
    <row r="88" spans="1:16" ht="15.6" x14ac:dyDescent="0.3">
      <c r="A88" s="46">
        <v>46</v>
      </c>
      <c r="B88" s="38" t="s">
        <v>24</v>
      </c>
      <c r="C88" s="29">
        <v>3.6</v>
      </c>
      <c r="D88" s="30">
        <v>6.35</v>
      </c>
      <c r="E88" s="30">
        <v>2</v>
      </c>
      <c r="F88" s="30"/>
      <c r="G88" s="31">
        <f>C88+D88+E88-F88</f>
        <v>11.95</v>
      </c>
      <c r="H88" s="29">
        <v>2.9</v>
      </c>
      <c r="I88" s="30">
        <v>5.9</v>
      </c>
      <c r="J88" s="30">
        <v>2</v>
      </c>
      <c r="K88" s="30"/>
      <c r="L88" s="31">
        <f>H88+I88+J88-K88</f>
        <v>10.8</v>
      </c>
      <c r="M88" s="62">
        <f>G88+L88</f>
        <v>22.75</v>
      </c>
      <c r="N88" s="63">
        <f>RANK(M88,M$87:M$95,0)</f>
        <v>2</v>
      </c>
      <c r="O88" s="2"/>
      <c r="P88" s="2"/>
    </row>
    <row r="89" spans="1:16" ht="15.6" x14ac:dyDescent="0.3">
      <c r="A89" s="46">
        <v>53</v>
      </c>
      <c r="B89" s="38" t="s">
        <v>15</v>
      </c>
      <c r="C89" s="29">
        <v>3.9</v>
      </c>
      <c r="D89" s="30">
        <v>6.3</v>
      </c>
      <c r="E89" s="30">
        <v>2</v>
      </c>
      <c r="F89" s="30"/>
      <c r="G89" s="31">
        <f>C89+D89+E89-F89</f>
        <v>12.2</v>
      </c>
      <c r="H89" s="29">
        <v>3.1</v>
      </c>
      <c r="I89" s="30">
        <v>5.4</v>
      </c>
      <c r="J89" s="30">
        <v>2</v>
      </c>
      <c r="K89" s="30"/>
      <c r="L89" s="31">
        <f>H89+I89+J89-K89</f>
        <v>10.5</v>
      </c>
      <c r="M89" s="62">
        <f>G89+L89</f>
        <v>22.7</v>
      </c>
      <c r="N89" s="63">
        <f>RANK(M89,M$87:M$95,0)</f>
        <v>3</v>
      </c>
      <c r="O89" s="2"/>
      <c r="P89" s="2"/>
    </row>
    <row r="90" spans="1:16" ht="15.6" x14ac:dyDescent="0.3">
      <c r="A90" s="46">
        <v>54</v>
      </c>
      <c r="B90" s="38" t="s">
        <v>34</v>
      </c>
      <c r="C90" s="29">
        <v>2.5</v>
      </c>
      <c r="D90" s="30">
        <v>6.5</v>
      </c>
      <c r="E90" s="30">
        <v>1.9</v>
      </c>
      <c r="F90" s="30"/>
      <c r="G90" s="31">
        <f>C90+D90+E90-F90</f>
        <v>10.9</v>
      </c>
      <c r="H90" s="29">
        <v>2.8</v>
      </c>
      <c r="I90" s="30">
        <v>4.6500000000000004</v>
      </c>
      <c r="J90" s="30">
        <v>2</v>
      </c>
      <c r="K90" s="30"/>
      <c r="L90" s="31">
        <f>H90+I90+J90-K90</f>
        <v>9.4499999999999993</v>
      </c>
      <c r="M90" s="62">
        <f>G90+L90</f>
        <v>20.350000000000001</v>
      </c>
      <c r="N90" s="63">
        <f>RANK(M90,M$87:M$95,0)</f>
        <v>4</v>
      </c>
      <c r="O90" s="2"/>
      <c r="P90" s="2"/>
    </row>
    <row r="91" spans="1:16" ht="15.6" x14ac:dyDescent="0.3">
      <c r="A91" s="46">
        <v>48</v>
      </c>
      <c r="B91" s="38" t="s">
        <v>17</v>
      </c>
      <c r="C91" s="29">
        <v>2.6</v>
      </c>
      <c r="D91" s="30">
        <v>5.55</v>
      </c>
      <c r="E91" s="30">
        <v>1.9</v>
      </c>
      <c r="F91" s="30"/>
      <c r="G91" s="31">
        <f>C91+D91+E91-F91</f>
        <v>10.050000000000001</v>
      </c>
      <c r="H91" s="29">
        <v>2.9</v>
      </c>
      <c r="I91" s="30">
        <v>5.0999999999999996</v>
      </c>
      <c r="J91" s="30">
        <v>1.9</v>
      </c>
      <c r="K91" s="30"/>
      <c r="L91" s="31">
        <f>H91+I91+J91-K91</f>
        <v>9.9</v>
      </c>
      <c r="M91" s="62">
        <f>G91+L91</f>
        <v>19.950000000000003</v>
      </c>
      <c r="N91" s="63">
        <f>RANK(M91,M$87:M$95,0)</f>
        <v>5</v>
      </c>
      <c r="O91" s="2"/>
      <c r="P91" s="2"/>
    </row>
    <row r="92" spans="1:16" ht="15.6" x14ac:dyDescent="0.3">
      <c r="A92" s="46">
        <v>47</v>
      </c>
      <c r="B92" s="38" t="s">
        <v>48</v>
      </c>
      <c r="C92" s="29">
        <v>2.2999999999999998</v>
      </c>
      <c r="D92" s="30">
        <v>5.9</v>
      </c>
      <c r="E92" s="30">
        <v>2</v>
      </c>
      <c r="F92" s="30"/>
      <c r="G92" s="31">
        <f>C92+D92+E92-F92</f>
        <v>10.199999999999999</v>
      </c>
      <c r="H92" s="29">
        <v>2.4</v>
      </c>
      <c r="I92" s="30">
        <v>5.3</v>
      </c>
      <c r="J92" s="30">
        <v>2</v>
      </c>
      <c r="K92" s="30"/>
      <c r="L92" s="31">
        <f>H92+I92+J92-K92</f>
        <v>9.6999999999999993</v>
      </c>
      <c r="M92" s="62">
        <f>G92+L92</f>
        <v>19.899999999999999</v>
      </c>
      <c r="N92" s="63">
        <f>RANK(M92,M$87:M$95,0)</f>
        <v>6</v>
      </c>
      <c r="O92" s="2"/>
      <c r="P92" s="2"/>
    </row>
    <row r="93" spans="1:16" ht="15.6" x14ac:dyDescent="0.3">
      <c r="A93" s="46">
        <v>51</v>
      </c>
      <c r="B93" s="38" t="s">
        <v>50</v>
      </c>
      <c r="C93" s="29">
        <v>2.5</v>
      </c>
      <c r="D93" s="30">
        <v>7</v>
      </c>
      <c r="E93" s="30">
        <v>2</v>
      </c>
      <c r="F93" s="30"/>
      <c r="G93" s="31">
        <f>C93+D93+E93-F93</f>
        <v>11.5</v>
      </c>
      <c r="H93" s="29">
        <v>2</v>
      </c>
      <c r="I93" s="30">
        <v>4.1500000000000004</v>
      </c>
      <c r="J93" s="30">
        <v>1.9</v>
      </c>
      <c r="K93" s="30"/>
      <c r="L93" s="31">
        <f>H93+I93+J93-K93</f>
        <v>8.0500000000000007</v>
      </c>
      <c r="M93" s="62">
        <f>G93+L93</f>
        <v>19.55</v>
      </c>
      <c r="N93" s="63">
        <f>RANK(M93,M$87:M$95,0)</f>
        <v>7</v>
      </c>
      <c r="O93" s="2"/>
      <c r="P93" s="2"/>
    </row>
    <row r="94" spans="1:16" ht="15.6" x14ac:dyDescent="0.3">
      <c r="A94" s="46">
        <v>49</v>
      </c>
      <c r="B94" s="38" t="s">
        <v>16</v>
      </c>
      <c r="C94" s="29">
        <v>3.5</v>
      </c>
      <c r="D94" s="30">
        <v>4.0999999999999996</v>
      </c>
      <c r="E94" s="30">
        <v>2</v>
      </c>
      <c r="F94" s="30"/>
      <c r="G94" s="31">
        <f>C94+D94+E94-F94</f>
        <v>9.6</v>
      </c>
      <c r="H94" s="29">
        <v>2.9</v>
      </c>
      <c r="I94" s="30">
        <v>4.8</v>
      </c>
      <c r="J94" s="30">
        <v>2</v>
      </c>
      <c r="K94" s="30"/>
      <c r="L94" s="31">
        <f>H94+I94+J94-K94</f>
        <v>9.6999999999999993</v>
      </c>
      <c r="M94" s="62">
        <f>G94+L94</f>
        <v>19.299999999999997</v>
      </c>
      <c r="N94" s="63">
        <f>RANK(M94,M$87:M$95,0)</f>
        <v>8</v>
      </c>
      <c r="O94" s="2"/>
      <c r="P94" s="2"/>
    </row>
    <row r="95" spans="1:16" ht="16.2" thickBot="1" x14ac:dyDescent="0.35">
      <c r="A95" s="47">
        <v>52</v>
      </c>
      <c r="B95" s="39" t="s">
        <v>42</v>
      </c>
      <c r="C95" s="26">
        <v>2.5</v>
      </c>
      <c r="D95" s="27">
        <v>4.8</v>
      </c>
      <c r="E95" s="27">
        <v>1.9</v>
      </c>
      <c r="F95" s="27"/>
      <c r="G95" s="41">
        <f>C95+D95+E95-F95</f>
        <v>9.1999999999999993</v>
      </c>
      <c r="H95" s="26">
        <v>2.6</v>
      </c>
      <c r="I95" s="27">
        <v>3.35</v>
      </c>
      <c r="J95" s="27">
        <v>2</v>
      </c>
      <c r="K95" s="27"/>
      <c r="L95" s="41">
        <f>H95+I95+J95-K95</f>
        <v>7.95</v>
      </c>
      <c r="M95" s="64">
        <f>G95+L95</f>
        <v>17.149999999999999</v>
      </c>
      <c r="N95" s="65">
        <f>RANK(M95,M$87:M$95,0)</f>
        <v>9</v>
      </c>
      <c r="O95" s="2"/>
      <c r="P95" s="2"/>
    </row>
    <row r="96" spans="1:16" x14ac:dyDescent="0.3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</row>
    <row r="97" spans="1:16" x14ac:dyDescent="0.3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</row>
    <row r="98" spans="1:16" x14ac:dyDescent="0.3">
      <c r="A98" s="100" t="s">
        <v>47</v>
      </c>
      <c r="B98" s="100"/>
    </row>
    <row r="99" spans="1:16" ht="15" thickBot="1" x14ac:dyDescent="0.35"/>
    <row r="100" spans="1:16" x14ac:dyDescent="0.3">
      <c r="A100" s="101" t="s">
        <v>0</v>
      </c>
      <c r="B100" s="87" t="s">
        <v>1</v>
      </c>
      <c r="C100" s="103" t="s">
        <v>2</v>
      </c>
      <c r="D100" s="104"/>
      <c r="E100" s="104"/>
      <c r="F100" s="104"/>
      <c r="G100" s="105"/>
      <c r="H100" s="106" t="s">
        <v>3</v>
      </c>
      <c r="I100" s="107"/>
      <c r="J100" s="107"/>
      <c r="K100" s="107"/>
      <c r="L100" s="108"/>
      <c r="M100" s="87" t="s">
        <v>4</v>
      </c>
      <c r="N100" s="87" t="s">
        <v>5</v>
      </c>
    </row>
    <row r="101" spans="1:16" ht="15" thickBot="1" x14ac:dyDescent="0.35">
      <c r="A101" s="102"/>
      <c r="B101" s="88"/>
      <c r="C101" s="6" t="s">
        <v>6</v>
      </c>
      <c r="D101" s="7" t="s">
        <v>8</v>
      </c>
      <c r="E101" s="7" t="s">
        <v>7</v>
      </c>
      <c r="F101" s="7" t="s">
        <v>9</v>
      </c>
      <c r="G101" s="8"/>
      <c r="H101" s="6" t="s">
        <v>6</v>
      </c>
      <c r="I101" s="7" t="s">
        <v>8</v>
      </c>
      <c r="J101" s="7" t="s">
        <v>7</v>
      </c>
      <c r="K101" s="7" t="s">
        <v>9</v>
      </c>
      <c r="L101" s="8"/>
      <c r="M101" s="88"/>
      <c r="N101" s="88"/>
    </row>
    <row r="102" spans="1:16" ht="15.6" x14ac:dyDescent="0.3">
      <c r="A102" s="15">
        <v>56</v>
      </c>
      <c r="B102" s="37" t="s">
        <v>24</v>
      </c>
      <c r="C102" s="20">
        <v>3</v>
      </c>
      <c r="D102" s="21">
        <v>7.25</v>
      </c>
      <c r="E102" s="21">
        <v>1.9</v>
      </c>
      <c r="F102" s="32"/>
      <c r="G102" s="22">
        <f>C102+D102+E102-F102</f>
        <v>12.15</v>
      </c>
      <c r="H102" s="20">
        <v>2.7</v>
      </c>
      <c r="I102" s="21">
        <v>6.1</v>
      </c>
      <c r="J102" s="21">
        <v>1.9</v>
      </c>
      <c r="K102" s="21"/>
      <c r="L102" s="32">
        <f>H102+I102+J102-K102</f>
        <v>10.700000000000001</v>
      </c>
      <c r="M102" s="60">
        <f>G102+L102</f>
        <v>22.85</v>
      </c>
      <c r="N102" s="61">
        <f>RANK(M102,M$102:M$105,0)</f>
        <v>1</v>
      </c>
    </row>
    <row r="103" spans="1:16" ht="15.6" x14ac:dyDescent="0.3">
      <c r="A103" s="18">
        <v>58</v>
      </c>
      <c r="B103" s="38" t="s">
        <v>15</v>
      </c>
      <c r="C103" s="29">
        <v>3.6</v>
      </c>
      <c r="D103" s="30">
        <v>6</v>
      </c>
      <c r="E103" s="30">
        <v>1.8</v>
      </c>
      <c r="F103" s="33">
        <v>0.3</v>
      </c>
      <c r="G103" s="25">
        <f>C103+D103+E103-F103</f>
        <v>11.1</v>
      </c>
      <c r="H103" s="29">
        <v>2.7</v>
      </c>
      <c r="I103" s="30">
        <v>6.15</v>
      </c>
      <c r="J103" s="30">
        <v>2</v>
      </c>
      <c r="K103" s="30"/>
      <c r="L103" s="40">
        <f>H103+I103+J103-K103</f>
        <v>10.850000000000001</v>
      </c>
      <c r="M103" s="66">
        <f>G103+L103</f>
        <v>21.950000000000003</v>
      </c>
      <c r="N103" s="63">
        <f>RANK(M103,M$102:M$105,0)</f>
        <v>2</v>
      </c>
    </row>
    <row r="104" spans="1:16" ht="15.6" x14ac:dyDescent="0.3">
      <c r="A104" s="18">
        <v>55</v>
      </c>
      <c r="B104" s="38" t="s">
        <v>48</v>
      </c>
      <c r="C104" s="29">
        <v>2.8</v>
      </c>
      <c r="D104" s="30">
        <v>6.8</v>
      </c>
      <c r="E104" s="30">
        <v>1.9</v>
      </c>
      <c r="F104" s="33"/>
      <c r="G104" s="25">
        <f>C104+D104+E104-F104</f>
        <v>11.5</v>
      </c>
      <c r="H104" s="29">
        <v>2.4</v>
      </c>
      <c r="I104" s="30">
        <v>5.25</v>
      </c>
      <c r="J104" s="30">
        <v>1.9</v>
      </c>
      <c r="K104" s="30"/>
      <c r="L104" s="40">
        <f>H104+I104+J104-K104</f>
        <v>9.5500000000000007</v>
      </c>
      <c r="M104" s="66">
        <f>G104+L104</f>
        <v>21.05</v>
      </c>
      <c r="N104" s="63">
        <f>RANK(M104,M$102:M$105,0)</f>
        <v>3</v>
      </c>
    </row>
    <row r="105" spans="1:16" ht="16.2" thickBot="1" x14ac:dyDescent="0.35">
      <c r="A105" s="17">
        <v>57</v>
      </c>
      <c r="B105" s="39" t="s">
        <v>42</v>
      </c>
      <c r="C105" s="26">
        <v>2.5</v>
      </c>
      <c r="D105" s="27">
        <v>4.55</v>
      </c>
      <c r="E105" s="27">
        <v>0.8</v>
      </c>
      <c r="F105" s="35"/>
      <c r="G105" s="28">
        <f>C105+D105+E105-F105</f>
        <v>7.85</v>
      </c>
      <c r="H105" s="26">
        <v>2.6</v>
      </c>
      <c r="I105" s="27">
        <v>5.15</v>
      </c>
      <c r="J105" s="27">
        <v>1.7</v>
      </c>
      <c r="K105" s="27"/>
      <c r="L105" s="35">
        <f>H105+I105+J105-K105</f>
        <v>9.4499999999999993</v>
      </c>
      <c r="M105" s="67">
        <f>G105+L105</f>
        <v>17.299999999999997</v>
      </c>
      <c r="N105" s="65">
        <f>RANK(M105,M$102:M$105,0)</f>
        <v>4</v>
      </c>
    </row>
    <row r="108" spans="1:16" x14ac:dyDescent="0.3">
      <c r="A108" s="100" t="s">
        <v>10</v>
      </c>
      <c r="B108" s="100"/>
    </row>
    <row r="109" spans="1:16" ht="15" thickBot="1" x14ac:dyDescent="0.35"/>
    <row r="110" spans="1:16" x14ac:dyDescent="0.3">
      <c r="A110" s="125" t="s">
        <v>0</v>
      </c>
      <c r="B110" s="123" t="s">
        <v>1</v>
      </c>
      <c r="C110" s="127" t="s">
        <v>2</v>
      </c>
      <c r="D110" s="128"/>
      <c r="E110" s="128"/>
      <c r="F110" s="128"/>
      <c r="G110" s="129"/>
      <c r="H110" s="130" t="s">
        <v>3</v>
      </c>
      <c r="I110" s="131"/>
      <c r="J110" s="131"/>
      <c r="K110" s="131"/>
      <c r="L110" s="132"/>
      <c r="M110" s="123" t="s">
        <v>4</v>
      </c>
      <c r="N110" s="123" t="s">
        <v>5</v>
      </c>
    </row>
    <row r="111" spans="1:16" ht="15" thickBot="1" x14ac:dyDescent="0.35">
      <c r="A111" s="126"/>
      <c r="B111" s="124"/>
      <c r="C111" s="9" t="s">
        <v>6</v>
      </c>
      <c r="D111" s="10" t="s">
        <v>8</v>
      </c>
      <c r="E111" s="10" t="s">
        <v>7</v>
      </c>
      <c r="F111" s="10" t="s">
        <v>9</v>
      </c>
      <c r="G111" s="11"/>
      <c r="H111" s="9" t="s">
        <v>6</v>
      </c>
      <c r="I111" s="10" t="s">
        <v>8</v>
      </c>
      <c r="J111" s="10" t="s">
        <v>7</v>
      </c>
      <c r="K111" s="10" t="s">
        <v>9</v>
      </c>
      <c r="L111" s="11"/>
      <c r="M111" s="124"/>
      <c r="N111" s="124"/>
    </row>
    <row r="112" spans="1:16" x14ac:dyDescent="0.3">
      <c r="A112" s="15">
        <v>62</v>
      </c>
      <c r="B112" s="49" t="s">
        <v>30</v>
      </c>
      <c r="C112" s="20">
        <v>2.9</v>
      </c>
      <c r="D112" s="21">
        <v>6.75</v>
      </c>
      <c r="E112" s="21">
        <v>1.9</v>
      </c>
      <c r="F112" s="153"/>
      <c r="G112" s="22">
        <f>C112+D112+E112-F112</f>
        <v>11.55</v>
      </c>
      <c r="H112" s="48">
        <v>2.6</v>
      </c>
      <c r="I112" s="21">
        <v>6.3</v>
      </c>
      <c r="J112" s="21">
        <v>1.8</v>
      </c>
      <c r="K112" s="21"/>
      <c r="L112" s="32">
        <f>H112+I112+J112-K112</f>
        <v>10.700000000000001</v>
      </c>
      <c r="M112" s="60">
        <f>G112+L112</f>
        <v>22.25</v>
      </c>
      <c r="N112" s="61">
        <f>RANK(M112,M$112:M$114,0)</f>
        <v>1</v>
      </c>
    </row>
    <row r="113" spans="1:23" x14ac:dyDescent="0.3">
      <c r="A113" s="81">
        <v>59</v>
      </c>
      <c r="B113" s="82" t="s">
        <v>34</v>
      </c>
      <c r="C113" s="70">
        <v>2.6</v>
      </c>
      <c r="D113" s="71">
        <v>6.2</v>
      </c>
      <c r="E113" s="71">
        <v>2</v>
      </c>
      <c r="F113" s="71"/>
      <c r="G113" s="72">
        <f>C113+D113+E113-F113</f>
        <v>10.8</v>
      </c>
      <c r="H113" s="83">
        <v>2.2999999999999998</v>
      </c>
      <c r="I113" s="71">
        <v>5.9</v>
      </c>
      <c r="J113" s="71">
        <v>2</v>
      </c>
      <c r="K113" s="71"/>
      <c r="L113" s="84">
        <f>H113+I113+J113-K113</f>
        <v>10.199999999999999</v>
      </c>
      <c r="M113" s="73">
        <f>G113+L113</f>
        <v>21</v>
      </c>
      <c r="N113" s="85">
        <f>RANK(M113,M$112:M$114,0)</f>
        <v>2</v>
      </c>
    </row>
    <row r="114" spans="1:23" ht="15" thickBot="1" x14ac:dyDescent="0.35">
      <c r="A114" s="17">
        <v>61</v>
      </c>
      <c r="B114" s="50" t="s">
        <v>33</v>
      </c>
      <c r="C114" s="26">
        <v>2.6</v>
      </c>
      <c r="D114" s="27">
        <v>4.9000000000000004</v>
      </c>
      <c r="E114" s="27">
        <v>2</v>
      </c>
      <c r="F114" s="27"/>
      <c r="G114" s="28">
        <f>C114+D114+E114-F114</f>
        <v>9.5</v>
      </c>
      <c r="H114" s="152">
        <v>2.4</v>
      </c>
      <c r="I114" s="27">
        <v>5.65</v>
      </c>
      <c r="J114" s="27">
        <v>2</v>
      </c>
      <c r="K114" s="27"/>
      <c r="L114" s="35">
        <f>H114+I114+J114-K114</f>
        <v>10.050000000000001</v>
      </c>
      <c r="M114" s="67">
        <f>G114+L114</f>
        <v>19.55</v>
      </c>
      <c r="N114" s="65">
        <f>RANK(M114,M$112:M$114,0)</f>
        <v>3</v>
      </c>
    </row>
    <row r="117" spans="1:23" x14ac:dyDescent="0.3"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</row>
    <row r="118" spans="1:23" x14ac:dyDescent="0.3"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</row>
    <row r="119" spans="1:23" x14ac:dyDescent="0.3"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</row>
    <row r="120" spans="1:23" x14ac:dyDescent="0.3"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</row>
    <row r="121" spans="1:23" x14ac:dyDescent="0.3"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</row>
    <row r="122" spans="1:23" x14ac:dyDescent="0.3"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</row>
    <row r="123" spans="1:23" x14ac:dyDescent="0.3"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</row>
    <row r="124" spans="1:23" x14ac:dyDescent="0.3"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</row>
    <row r="125" spans="1:23" x14ac:dyDescent="0.3"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</row>
    <row r="126" spans="1:23" x14ac:dyDescent="0.3"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</row>
    <row r="127" spans="1:23" x14ac:dyDescent="0.3"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</row>
    <row r="128" spans="1:23" x14ac:dyDescent="0.3"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</row>
    <row r="129" spans="3:23" x14ac:dyDescent="0.3"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</row>
  </sheetData>
  <sortState ref="A112:N114">
    <sortCondition ref="N112:N114"/>
  </sortState>
  <mergeCells count="65">
    <mergeCell ref="N110:N111"/>
    <mergeCell ref="A108:B108"/>
    <mergeCell ref="A110:A111"/>
    <mergeCell ref="B110:B111"/>
    <mergeCell ref="C110:G110"/>
    <mergeCell ref="H110:L110"/>
    <mergeCell ref="M110:M111"/>
    <mergeCell ref="N100:N101"/>
    <mergeCell ref="A5:B5"/>
    <mergeCell ref="A98:B98"/>
    <mergeCell ref="A100:A101"/>
    <mergeCell ref="B100:B101"/>
    <mergeCell ref="A46:B46"/>
    <mergeCell ref="B48:B49"/>
    <mergeCell ref="A48:A49"/>
    <mergeCell ref="C100:G100"/>
    <mergeCell ref="M100:M101"/>
    <mergeCell ref="H100:L100"/>
    <mergeCell ref="H48:L48"/>
    <mergeCell ref="N48:N49"/>
    <mergeCell ref="A2:N2"/>
    <mergeCell ref="A3:N3"/>
    <mergeCell ref="C7:G7"/>
    <mergeCell ref="H7:L7"/>
    <mergeCell ref="A7:A8"/>
    <mergeCell ref="B7:B8"/>
    <mergeCell ref="N7:N8"/>
    <mergeCell ref="M7:M8"/>
    <mergeCell ref="A34:B34"/>
    <mergeCell ref="A17:B17"/>
    <mergeCell ref="A19:A20"/>
    <mergeCell ref="B19:B20"/>
    <mergeCell ref="C19:G19"/>
    <mergeCell ref="H19:L19"/>
    <mergeCell ref="M19:M20"/>
    <mergeCell ref="N19:N20"/>
    <mergeCell ref="H36:L36"/>
    <mergeCell ref="M36:M37"/>
    <mergeCell ref="N36:N37"/>
    <mergeCell ref="A63:B63"/>
    <mergeCell ref="A65:A66"/>
    <mergeCell ref="B65:B66"/>
    <mergeCell ref="C65:G65"/>
    <mergeCell ref="H65:L65"/>
    <mergeCell ref="M65:M66"/>
    <mergeCell ref="N65:N66"/>
    <mergeCell ref="A36:A37"/>
    <mergeCell ref="B36:B37"/>
    <mergeCell ref="C36:G36"/>
    <mergeCell ref="C48:G48"/>
    <mergeCell ref="M48:M49"/>
    <mergeCell ref="A73:B73"/>
    <mergeCell ref="A75:A76"/>
    <mergeCell ref="B75:B76"/>
    <mergeCell ref="C75:G75"/>
    <mergeCell ref="H75:L75"/>
    <mergeCell ref="M75:M76"/>
    <mergeCell ref="N75:N76"/>
    <mergeCell ref="A83:B83"/>
    <mergeCell ref="A85:A86"/>
    <mergeCell ref="B85:B86"/>
    <mergeCell ref="C85:G85"/>
    <mergeCell ref="H85:L85"/>
    <mergeCell ref="M85:M86"/>
    <mergeCell ref="N85:N86"/>
  </mergeCells>
  <phoneticPr fontId="5" type="noConversion"/>
  <pageMargins left="0.7" right="0.7" top="0.78740157499999996" bottom="0.78740157499999996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F298A-C4B2-49E3-B93C-EEC51ACD8DB4}">
  <dimension ref="B2:O14"/>
  <sheetViews>
    <sheetView view="pageLayout" zoomScaleNormal="100" workbookViewId="0">
      <selection activeCell="B2" sqref="B2:O2"/>
    </sheetView>
  </sheetViews>
  <sheetFormatPr defaultRowHeight="14.4" x14ac:dyDescent="0.3"/>
  <cols>
    <col min="3" max="3" width="33" bestFit="1" customWidth="1"/>
    <col min="4" max="6" width="4.44140625" bestFit="1" customWidth="1"/>
    <col min="7" max="7" width="4.33203125" bestFit="1" customWidth="1"/>
    <col min="9" max="11" width="4.44140625" bestFit="1" customWidth="1"/>
    <col min="12" max="12" width="4.33203125" bestFit="1" customWidth="1"/>
  </cols>
  <sheetData>
    <row r="2" spans="2:15" ht="28.8" x14ac:dyDescent="0.55000000000000004">
      <c r="B2" s="119" t="s">
        <v>12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2:15" ht="18" x14ac:dyDescent="0.35">
      <c r="B3" s="121">
        <v>43184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5" spans="2:15" x14ac:dyDescent="0.3">
      <c r="B5" s="100" t="s">
        <v>11</v>
      </c>
      <c r="C5" s="100"/>
    </row>
    <row r="6" spans="2:15" ht="15" thickBot="1" x14ac:dyDescent="0.35"/>
    <row r="7" spans="2:15" x14ac:dyDescent="0.3">
      <c r="B7" s="114" t="s">
        <v>0</v>
      </c>
      <c r="C7" s="112" t="s">
        <v>1</v>
      </c>
      <c r="D7" s="116" t="s">
        <v>2</v>
      </c>
      <c r="E7" s="117"/>
      <c r="F7" s="117"/>
      <c r="G7" s="117"/>
      <c r="H7" s="118"/>
      <c r="I7" s="109" t="s">
        <v>3</v>
      </c>
      <c r="J7" s="110"/>
      <c r="K7" s="110"/>
      <c r="L7" s="110"/>
      <c r="M7" s="111"/>
      <c r="N7" s="112" t="s">
        <v>4</v>
      </c>
      <c r="O7" s="112" t="s">
        <v>5</v>
      </c>
    </row>
    <row r="8" spans="2:15" ht="15" thickBot="1" x14ac:dyDescent="0.35">
      <c r="B8" s="115"/>
      <c r="C8" s="113"/>
      <c r="D8" s="3" t="s">
        <v>6</v>
      </c>
      <c r="E8" s="4" t="s">
        <v>8</v>
      </c>
      <c r="F8" s="4" t="s">
        <v>7</v>
      </c>
      <c r="G8" s="4" t="s">
        <v>9</v>
      </c>
      <c r="H8" s="5"/>
      <c r="I8" s="3" t="s">
        <v>6</v>
      </c>
      <c r="J8" s="4" t="s">
        <v>8</v>
      </c>
      <c r="K8" s="4" t="s">
        <v>7</v>
      </c>
      <c r="L8" s="4" t="s">
        <v>9</v>
      </c>
      <c r="M8" s="5"/>
      <c r="N8" s="113"/>
      <c r="O8" s="113"/>
    </row>
    <row r="9" spans="2:15" ht="15.6" x14ac:dyDescent="0.3">
      <c r="B9" s="15">
        <v>5</v>
      </c>
      <c r="C9" s="37" t="s">
        <v>16</v>
      </c>
      <c r="D9" s="20">
        <v>1.7</v>
      </c>
      <c r="E9" s="21">
        <v>6.05</v>
      </c>
      <c r="F9" s="21">
        <v>1.9</v>
      </c>
      <c r="G9" s="21"/>
      <c r="H9" s="22">
        <f>D9+E9+F9-G9</f>
        <v>9.65</v>
      </c>
      <c r="I9" s="20">
        <v>1.9</v>
      </c>
      <c r="J9" s="21">
        <v>5.95</v>
      </c>
      <c r="K9" s="21">
        <v>1.9</v>
      </c>
      <c r="L9" s="21"/>
      <c r="M9" s="22">
        <f>I9+J9+K9-L9</f>
        <v>9.75</v>
      </c>
      <c r="N9" s="145">
        <f>H9+M9</f>
        <v>19.399999999999999</v>
      </c>
      <c r="O9" s="53">
        <f>RANK(N9,N$9:N$14,0)</f>
        <v>1</v>
      </c>
    </row>
    <row r="10" spans="2:15" ht="15.6" x14ac:dyDescent="0.3">
      <c r="B10" s="18">
        <v>2</v>
      </c>
      <c r="C10" s="38" t="s">
        <v>14</v>
      </c>
      <c r="D10" s="29">
        <v>1.7</v>
      </c>
      <c r="E10" s="30">
        <v>6.4</v>
      </c>
      <c r="F10" s="30">
        <v>2</v>
      </c>
      <c r="G10" s="30"/>
      <c r="H10" s="25">
        <f>D10+E10+F10-G10</f>
        <v>10.1</v>
      </c>
      <c r="I10" s="29">
        <v>1.6</v>
      </c>
      <c r="J10" s="30">
        <v>5.3</v>
      </c>
      <c r="K10" s="30">
        <v>2</v>
      </c>
      <c r="L10" s="30"/>
      <c r="M10" s="25">
        <f>I10+J10+K10-L10</f>
        <v>8.9</v>
      </c>
      <c r="N10" s="146">
        <f>H10+M10</f>
        <v>19</v>
      </c>
      <c r="O10" s="55">
        <f t="shared" ref="O10:O14" si="0">RANK(N10,N$9:N$14,0)</f>
        <v>2</v>
      </c>
    </row>
    <row r="11" spans="2:15" ht="15.6" x14ac:dyDescent="0.3">
      <c r="B11" s="86">
        <v>3</v>
      </c>
      <c r="C11" s="38" t="s">
        <v>15</v>
      </c>
      <c r="D11" s="23">
        <v>1.6</v>
      </c>
      <c r="E11" s="24">
        <v>6.25</v>
      </c>
      <c r="F11" s="24">
        <v>2</v>
      </c>
      <c r="G11" s="24"/>
      <c r="H11" s="25">
        <f>D11+E11+F11-G11</f>
        <v>9.85</v>
      </c>
      <c r="I11" s="23">
        <v>1.4</v>
      </c>
      <c r="J11" s="24">
        <v>4.9000000000000004</v>
      </c>
      <c r="K11" s="24">
        <v>1.8</v>
      </c>
      <c r="L11" s="24"/>
      <c r="M11" s="25">
        <f>I11+J11+K11-L11</f>
        <v>8.1000000000000014</v>
      </c>
      <c r="N11" s="146">
        <f>H11+M11</f>
        <v>17.950000000000003</v>
      </c>
      <c r="O11" s="55">
        <f t="shared" si="0"/>
        <v>3</v>
      </c>
    </row>
    <row r="12" spans="2:15" ht="15.6" x14ac:dyDescent="0.3">
      <c r="B12" s="18">
        <v>7</v>
      </c>
      <c r="C12" s="142" t="s">
        <v>18</v>
      </c>
      <c r="D12" s="29">
        <v>1.6</v>
      </c>
      <c r="E12" s="30">
        <v>6.4</v>
      </c>
      <c r="F12" s="30">
        <v>2</v>
      </c>
      <c r="G12" s="30"/>
      <c r="H12" s="31">
        <f>D12+E12+F12-G12</f>
        <v>10</v>
      </c>
      <c r="I12" s="29">
        <v>1.4</v>
      </c>
      <c r="J12" s="30">
        <v>4.4000000000000004</v>
      </c>
      <c r="K12" s="30">
        <v>1.9</v>
      </c>
      <c r="L12" s="30"/>
      <c r="M12" s="31">
        <f>I12+J12+K12-L12</f>
        <v>7.7000000000000011</v>
      </c>
      <c r="N12" s="147">
        <f>H12+M12</f>
        <v>17.700000000000003</v>
      </c>
      <c r="O12" s="55">
        <f t="shared" si="0"/>
        <v>4</v>
      </c>
    </row>
    <row r="13" spans="2:15" ht="15.6" x14ac:dyDescent="0.3">
      <c r="B13" s="18">
        <v>1</v>
      </c>
      <c r="C13" s="38" t="s">
        <v>13</v>
      </c>
      <c r="D13" s="29">
        <v>1.5</v>
      </c>
      <c r="E13" s="30">
        <v>5.9</v>
      </c>
      <c r="F13" s="30">
        <v>2</v>
      </c>
      <c r="G13" s="30"/>
      <c r="H13" s="25">
        <f>D13+E13+F13-G13</f>
        <v>9.4</v>
      </c>
      <c r="I13" s="29">
        <v>1.6</v>
      </c>
      <c r="J13" s="30">
        <v>4.1500000000000004</v>
      </c>
      <c r="K13" s="30">
        <v>2</v>
      </c>
      <c r="L13" s="30"/>
      <c r="M13" s="25">
        <f>I13+J13+K13-L13</f>
        <v>7.75</v>
      </c>
      <c r="N13" s="146">
        <f>H13+M13</f>
        <v>17.149999999999999</v>
      </c>
      <c r="O13" s="55">
        <f t="shared" si="0"/>
        <v>5</v>
      </c>
    </row>
    <row r="14" spans="2:15" ht="16.2" thickBot="1" x14ac:dyDescent="0.35">
      <c r="B14" s="16">
        <v>6</v>
      </c>
      <c r="C14" s="39" t="s">
        <v>17</v>
      </c>
      <c r="D14" s="68">
        <v>1.3</v>
      </c>
      <c r="E14" s="69">
        <v>1.1499999999999999</v>
      </c>
      <c r="F14" s="69">
        <v>2</v>
      </c>
      <c r="G14" s="69"/>
      <c r="H14" s="28">
        <f>D14+E14+F14-G14</f>
        <v>4.45</v>
      </c>
      <c r="I14" s="68">
        <v>1.2</v>
      </c>
      <c r="J14" s="69">
        <v>2.35</v>
      </c>
      <c r="K14" s="69">
        <v>1.9</v>
      </c>
      <c r="L14" s="69"/>
      <c r="M14" s="28">
        <f>I14+J14+K14-L14</f>
        <v>5.4499999999999993</v>
      </c>
      <c r="N14" s="148">
        <f>H14+M14</f>
        <v>9.8999999999999986</v>
      </c>
      <c r="O14" s="57">
        <f t="shared" si="0"/>
        <v>6</v>
      </c>
    </row>
  </sheetData>
  <mergeCells count="9">
    <mergeCell ref="B2:O2"/>
    <mergeCell ref="B3:O3"/>
    <mergeCell ref="B5:C5"/>
    <mergeCell ref="B7:B8"/>
    <mergeCell ref="C7:C8"/>
    <mergeCell ref="D7:H7"/>
    <mergeCell ref="I7:M7"/>
    <mergeCell ref="N7:N8"/>
    <mergeCell ref="O7:O8"/>
  </mergeCells>
  <pageMargins left="0.7" right="0.7" top="0.78740157499999996" bottom="0.78740157499999996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DF213-7C5C-42B2-BB5C-54E0F4C0C4D6}">
  <dimension ref="B2:O17"/>
  <sheetViews>
    <sheetView view="pageLayout" zoomScaleNormal="100" workbookViewId="0">
      <selection activeCell="B2" sqref="B2:O2"/>
    </sheetView>
  </sheetViews>
  <sheetFormatPr defaultRowHeight="14.4" x14ac:dyDescent="0.3"/>
  <cols>
    <col min="3" max="3" width="27.5546875" bestFit="1" customWidth="1"/>
    <col min="4" max="6" width="4.44140625" bestFit="1" customWidth="1"/>
    <col min="7" max="7" width="4.33203125" bestFit="1" customWidth="1"/>
    <col min="9" max="11" width="4.44140625" bestFit="1" customWidth="1"/>
    <col min="12" max="12" width="4.33203125" bestFit="1" customWidth="1"/>
  </cols>
  <sheetData>
    <row r="2" spans="2:15" ht="28.8" x14ac:dyDescent="0.55000000000000004">
      <c r="B2" s="119" t="s">
        <v>12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2:15" ht="18" x14ac:dyDescent="0.35">
      <c r="B3" s="121">
        <v>43184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5" spans="2:15" x14ac:dyDescent="0.3">
      <c r="B5" s="89" t="s">
        <v>46</v>
      </c>
      <c r="C5" s="89"/>
      <c r="D5" s="1"/>
      <c r="E5" s="1"/>
      <c r="F5" s="1"/>
      <c r="G5" s="1"/>
      <c r="H5" s="1"/>
      <c r="I5" s="1"/>
      <c r="J5" s="1"/>
      <c r="K5" s="1"/>
      <c r="L5" s="1"/>
      <c r="M5" s="1"/>
      <c r="N5" s="59"/>
      <c r="O5" s="59"/>
    </row>
    <row r="6" spans="2:15" ht="15" thickBot="1" x14ac:dyDescent="0.35"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59"/>
      <c r="O6" s="59"/>
    </row>
    <row r="7" spans="2:15" x14ac:dyDescent="0.3">
      <c r="B7" s="90" t="s">
        <v>0</v>
      </c>
      <c r="C7" s="92" t="s">
        <v>1</v>
      </c>
      <c r="D7" s="94" t="s">
        <v>2</v>
      </c>
      <c r="E7" s="95"/>
      <c r="F7" s="95"/>
      <c r="G7" s="95"/>
      <c r="H7" s="96"/>
      <c r="I7" s="97" t="s">
        <v>3</v>
      </c>
      <c r="J7" s="98"/>
      <c r="K7" s="98"/>
      <c r="L7" s="98"/>
      <c r="M7" s="99"/>
      <c r="N7" s="92" t="s">
        <v>4</v>
      </c>
      <c r="O7" s="92" t="s">
        <v>5</v>
      </c>
    </row>
    <row r="8" spans="2:15" ht="15" thickBot="1" x14ac:dyDescent="0.35">
      <c r="B8" s="91"/>
      <c r="C8" s="93"/>
      <c r="D8" s="12" t="s">
        <v>6</v>
      </c>
      <c r="E8" s="13" t="s">
        <v>8</v>
      </c>
      <c r="F8" s="13" t="s">
        <v>7</v>
      </c>
      <c r="G8" s="13" t="s">
        <v>9</v>
      </c>
      <c r="H8" s="14"/>
      <c r="I8" s="42" t="s">
        <v>6</v>
      </c>
      <c r="J8" s="43" t="s">
        <v>8</v>
      </c>
      <c r="K8" s="43" t="s">
        <v>7</v>
      </c>
      <c r="L8" s="43" t="s">
        <v>9</v>
      </c>
      <c r="M8" s="44"/>
      <c r="N8" s="93"/>
      <c r="O8" s="93"/>
    </row>
    <row r="9" spans="2:15" ht="15.6" x14ac:dyDescent="0.3">
      <c r="B9" s="45">
        <v>50</v>
      </c>
      <c r="C9" s="37" t="s">
        <v>49</v>
      </c>
      <c r="D9" s="20">
        <v>3.6</v>
      </c>
      <c r="E9" s="21">
        <v>7.75</v>
      </c>
      <c r="F9" s="21">
        <v>2</v>
      </c>
      <c r="G9" s="21"/>
      <c r="H9" s="22">
        <f>D9+E9+F9-G9</f>
        <v>13.35</v>
      </c>
      <c r="I9" s="20">
        <v>2.9</v>
      </c>
      <c r="J9" s="21">
        <v>6.05</v>
      </c>
      <c r="K9" s="21">
        <v>2</v>
      </c>
      <c r="L9" s="21"/>
      <c r="M9" s="22">
        <f>I9+J9+K9-L9</f>
        <v>10.95</v>
      </c>
      <c r="N9" s="137">
        <f>H9+M9</f>
        <v>24.299999999999997</v>
      </c>
      <c r="O9" s="53">
        <f>RANK(N9,N$9:N$17,0)</f>
        <v>1</v>
      </c>
    </row>
    <row r="10" spans="2:15" ht="15.6" x14ac:dyDescent="0.3">
      <c r="B10" s="46">
        <v>46</v>
      </c>
      <c r="C10" s="38" t="s">
        <v>24</v>
      </c>
      <c r="D10" s="29">
        <v>3.6</v>
      </c>
      <c r="E10" s="30">
        <v>6.35</v>
      </c>
      <c r="F10" s="30">
        <v>2</v>
      </c>
      <c r="G10" s="30"/>
      <c r="H10" s="31">
        <f>D10+E10+F10-G10</f>
        <v>11.95</v>
      </c>
      <c r="I10" s="29">
        <v>2.9</v>
      </c>
      <c r="J10" s="30">
        <v>5.9</v>
      </c>
      <c r="K10" s="30">
        <v>2</v>
      </c>
      <c r="L10" s="30"/>
      <c r="M10" s="31">
        <f>I10+J10+K10-L10</f>
        <v>10.8</v>
      </c>
      <c r="N10" s="138">
        <f>H10+M10</f>
        <v>22.75</v>
      </c>
      <c r="O10" s="55">
        <f t="shared" ref="O10:O17" si="0">RANK(N10,N$9:N$17,0)</f>
        <v>2</v>
      </c>
    </row>
    <row r="11" spans="2:15" ht="15.6" x14ac:dyDescent="0.3">
      <c r="B11" s="46">
        <v>53</v>
      </c>
      <c r="C11" s="38" t="s">
        <v>15</v>
      </c>
      <c r="D11" s="29">
        <v>3.9</v>
      </c>
      <c r="E11" s="30">
        <v>6.3</v>
      </c>
      <c r="F11" s="30">
        <v>2</v>
      </c>
      <c r="G11" s="30"/>
      <c r="H11" s="31">
        <f>D11+E11+F11-G11</f>
        <v>12.2</v>
      </c>
      <c r="I11" s="29">
        <v>3.1</v>
      </c>
      <c r="J11" s="30">
        <v>5.4</v>
      </c>
      <c r="K11" s="30">
        <v>2</v>
      </c>
      <c r="L11" s="30"/>
      <c r="M11" s="31">
        <f>I11+J11+K11-L11</f>
        <v>10.5</v>
      </c>
      <c r="N11" s="138">
        <f>H11+M11</f>
        <v>22.7</v>
      </c>
      <c r="O11" s="55">
        <f t="shared" si="0"/>
        <v>3</v>
      </c>
    </row>
    <row r="12" spans="2:15" ht="15.6" x14ac:dyDescent="0.3">
      <c r="B12" s="46">
        <v>54</v>
      </c>
      <c r="C12" s="38" t="s">
        <v>34</v>
      </c>
      <c r="D12" s="29">
        <v>2.5</v>
      </c>
      <c r="E12" s="30">
        <v>6.5</v>
      </c>
      <c r="F12" s="30">
        <v>1.9</v>
      </c>
      <c r="G12" s="30"/>
      <c r="H12" s="31">
        <f>D12+E12+F12-G12</f>
        <v>10.9</v>
      </c>
      <c r="I12" s="29">
        <v>2.8</v>
      </c>
      <c r="J12" s="30">
        <v>4.6500000000000004</v>
      </c>
      <c r="K12" s="30">
        <v>2</v>
      </c>
      <c r="L12" s="30"/>
      <c r="M12" s="31">
        <f>I12+J12+K12-L12</f>
        <v>9.4499999999999993</v>
      </c>
      <c r="N12" s="138">
        <f>H12+M12</f>
        <v>20.350000000000001</v>
      </c>
      <c r="O12" s="55">
        <f t="shared" si="0"/>
        <v>4</v>
      </c>
    </row>
    <row r="13" spans="2:15" ht="15.6" x14ac:dyDescent="0.3">
      <c r="B13" s="46">
        <v>48</v>
      </c>
      <c r="C13" s="38" t="s">
        <v>17</v>
      </c>
      <c r="D13" s="29">
        <v>2.6</v>
      </c>
      <c r="E13" s="30">
        <v>5.55</v>
      </c>
      <c r="F13" s="30">
        <v>1.9</v>
      </c>
      <c r="G13" s="30"/>
      <c r="H13" s="31">
        <f>D13+E13+F13-G13</f>
        <v>10.050000000000001</v>
      </c>
      <c r="I13" s="29">
        <v>2.9</v>
      </c>
      <c r="J13" s="30">
        <v>5.0999999999999996</v>
      </c>
      <c r="K13" s="30">
        <v>1.9</v>
      </c>
      <c r="L13" s="30"/>
      <c r="M13" s="31">
        <f>I13+J13+K13-L13</f>
        <v>9.9</v>
      </c>
      <c r="N13" s="138">
        <f>H13+M13</f>
        <v>19.950000000000003</v>
      </c>
      <c r="O13" s="55">
        <f t="shared" si="0"/>
        <v>5</v>
      </c>
    </row>
    <row r="14" spans="2:15" ht="15.6" x14ac:dyDescent="0.3">
      <c r="B14" s="46">
        <v>47</v>
      </c>
      <c r="C14" s="38" t="s">
        <v>48</v>
      </c>
      <c r="D14" s="29">
        <v>2.2999999999999998</v>
      </c>
      <c r="E14" s="30">
        <v>5.9</v>
      </c>
      <c r="F14" s="30">
        <v>2</v>
      </c>
      <c r="G14" s="30"/>
      <c r="H14" s="31">
        <f>D14+E14+F14-G14</f>
        <v>10.199999999999999</v>
      </c>
      <c r="I14" s="29">
        <v>2.4</v>
      </c>
      <c r="J14" s="30">
        <v>5.3</v>
      </c>
      <c r="K14" s="30">
        <v>2</v>
      </c>
      <c r="L14" s="30"/>
      <c r="M14" s="31">
        <f>I14+J14+K14-L14</f>
        <v>9.6999999999999993</v>
      </c>
      <c r="N14" s="138">
        <f>H14+M14</f>
        <v>19.899999999999999</v>
      </c>
      <c r="O14" s="55">
        <f t="shared" si="0"/>
        <v>6</v>
      </c>
    </row>
    <row r="15" spans="2:15" ht="15.6" x14ac:dyDescent="0.3">
      <c r="B15" s="46">
        <v>51</v>
      </c>
      <c r="C15" s="38" t="s">
        <v>50</v>
      </c>
      <c r="D15" s="29">
        <v>2.5</v>
      </c>
      <c r="E15" s="30">
        <v>7</v>
      </c>
      <c r="F15" s="30">
        <v>2</v>
      </c>
      <c r="G15" s="30"/>
      <c r="H15" s="31">
        <f>D15+E15+F15-G15</f>
        <v>11.5</v>
      </c>
      <c r="I15" s="29">
        <v>2</v>
      </c>
      <c r="J15" s="30">
        <v>4.1500000000000004</v>
      </c>
      <c r="K15" s="30">
        <v>1.9</v>
      </c>
      <c r="L15" s="30"/>
      <c r="M15" s="31">
        <f>I15+J15+K15-L15</f>
        <v>8.0500000000000007</v>
      </c>
      <c r="N15" s="138">
        <f>H15+M15</f>
        <v>19.55</v>
      </c>
      <c r="O15" s="55">
        <f t="shared" si="0"/>
        <v>7</v>
      </c>
    </row>
    <row r="16" spans="2:15" ht="15.6" x14ac:dyDescent="0.3">
      <c r="B16" s="46">
        <v>49</v>
      </c>
      <c r="C16" s="38" t="s">
        <v>16</v>
      </c>
      <c r="D16" s="29">
        <v>3.5</v>
      </c>
      <c r="E16" s="30">
        <v>4.0999999999999996</v>
      </c>
      <c r="F16" s="30">
        <v>2</v>
      </c>
      <c r="G16" s="30"/>
      <c r="H16" s="31">
        <f>D16+E16+F16-G16</f>
        <v>9.6</v>
      </c>
      <c r="I16" s="29">
        <v>2.9</v>
      </c>
      <c r="J16" s="30">
        <v>4.8</v>
      </c>
      <c r="K16" s="30">
        <v>2</v>
      </c>
      <c r="L16" s="30"/>
      <c r="M16" s="31">
        <f>I16+J16+K16-L16</f>
        <v>9.6999999999999993</v>
      </c>
      <c r="N16" s="138">
        <f>H16+M16</f>
        <v>19.299999999999997</v>
      </c>
      <c r="O16" s="55">
        <f t="shared" si="0"/>
        <v>8</v>
      </c>
    </row>
    <row r="17" spans="2:15" ht="16.2" thickBot="1" x14ac:dyDescent="0.35">
      <c r="B17" s="47">
        <v>52</v>
      </c>
      <c r="C17" s="39" t="s">
        <v>42</v>
      </c>
      <c r="D17" s="26">
        <v>2.5</v>
      </c>
      <c r="E17" s="27">
        <v>4.8</v>
      </c>
      <c r="F17" s="27">
        <v>1.9</v>
      </c>
      <c r="G17" s="27"/>
      <c r="H17" s="41">
        <f>D17+E17+F17-G17</f>
        <v>9.1999999999999993</v>
      </c>
      <c r="I17" s="26">
        <v>2.6</v>
      </c>
      <c r="J17" s="27">
        <v>3.35</v>
      </c>
      <c r="K17" s="27">
        <v>2</v>
      </c>
      <c r="L17" s="27"/>
      <c r="M17" s="41">
        <f>I17+J17+K17-L17</f>
        <v>7.95</v>
      </c>
      <c r="N17" s="139">
        <f>H17+M17</f>
        <v>17.149999999999999</v>
      </c>
      <c r="O17" s="57">
        <f t="shared" si="0"/>
        <v>9</v>
      </c>
    </row>
  </sheetData>
  <mergeCells count="9">
    <mergeCell ref="B2:O2"/>
    <mergeCell ref="B3:O3"/>
    <mergeCell ref="B5:C5"/>
    <mergeCell ref="B7:B8"/>
    <mergeCell ref="C7:C8"/>
    <mergeCell ref="D7:H7"/>
    <mergeCell ref="I7:M7"/>
    <mergeCell ref="N7:N8"/>
    <mergeCell ref="O7:O8"/>
  </mergeCells>
  <pageMargins left="0.7" right="0.7" top="0.78740157499999996" bottom="0.78740157499999996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21F6B-5C64-4056-8CEB-5EA8DA7151E7}">
  <dimension ref="B2:O31"/>
  <sheetViews>
    <sheetView view="pageLayout" zoomScaleNormal="100" workbookViewId="0">
      <selection activeCell="B2" sqref="B2:O2"/>
    </sheetView>
  </sheetViews>
  <sheetFormatPr defaultRowHeight="14.4" x14ac:dyDescent="0.3"/>
  <cols>
    <col min="3" max="3" width="33" bestFit="1" customWidth="1"/>
    <col min="4" max="7" width="4.44140625" bestFit="1" customWidth="1"/>
    <col min="9" max="11" width="4.44140625" bestFit="1" customWidth="1"/>
    <col min="12" max="12" width="4.33203125" bestFit="1" customWidth="1"/>
  </cols>
  <sheetData>
    <row r="2" spans="2:15" ht="28.8" x14ac:dyDescent="0.55000000000000004">
      <c r="B2" s="119" t="s">
        <v>12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2:15" ht="18" x14ac:dyDescent="0.35">
      <c r="B3" s="121">
        <v>43184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5" spans="2:15" x14ac:dyDescent="0.3">
      <c r="B5" s="89" t="s">
        <v>19</v>
      </c>
      <c r="C5" s="89"/>
      <c r="D5" s="1"/>
      <c r="E5" s="1"/>
      <c r="F5" s="1"/>
      <c r="G5" s="1"/>
      <c r="H5" s="1"/>
      <c r="I5" s="1"/>
      <c r="J5" s="1"/>
      <c r="K5" s="1"/>
      <c r="L5" s="1"/>
      <c r="M5" s="1"/>
      <c r="N5" s="59"/>
      <c r="O5" s="59"/>
    </row>
    <row r="6" spans="2:15" ht="15" thickBot="1" x14ac:dyDescent="0.35"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59"/>
      <c r="O6" s="59"/>
    </row>
    <row r="7" spans="2:15" x14ac:dyDescent="0.3">
      <c r="B7" s="90" t="s">
        <v>0</v>
      </c>
      <c r="C7" s="92" t="s">
        <v>1</v>
      </c>
      <c r="D7" s="94" t="s">
        <v>2</v>
      </c>
      <c r="E7" s="95"/>
      <c r="F7" s="95"/>
      <c r="G7" s="95"/>
      <c r="H7" s="96"/>
      <c r="I7" s="97" t="s">
        <v>3</v>
      </c>
      <c r="J7" s="98"/>
      <c r="K7" s="98"/>
      <c r="L7" s="98"/>
      <c r="M7" s="99"/>
      <c r="N7" s="92" t="s">
        <v>4</v>
      </c>
      <c r="O7" s="92" t="s">
        <v>5</v>
      </c>
    </row>
    <row r="8" spans="2:15" ht="15" thickBot="1" x14ac:dyDescent="0.35">
      <c r="B8" s="91"/>
      <c r="C8" s="136"/>
      <c r="D8" s="12" t="s">
        <v>6</v>
      </c>
      <c r="E8" s="13" t="s">
        <v>8</v>
      </c>
      <c r="F8" s="13" t="s">
        <v>7</v>
      </c>
      <c r="G8" s="13" t="s">
        <v>9</v>
      </c>
      <c r="H8" s="14"/>
      <c r="I8" s="12" t="s">
        <v>6</v>
      </c>
      <c r="J8" s="13" t="s">
        <v>8</v>
      </c>
      <c r="K8" s="13" t="s">
        <v>7</v>
      </c>
      <c r="L8" s="13" t="s">
        <v>9</v>
      </c>
      <c r="M8" s="14"/>
      <c r="N8" s="136"/>
      <c r="O8" s="136"/>
    </row>
    <row r="9" spans="2:15" ht="15.6" x14ac:dyDescent="0.3">
      <c r="B9" s="45">
        <v>15</v>
      </c>
      <c r="C9" s="74" t="s">
        <v>28</v>
      </c>
      <c r="D9" s="20">
        <v>3.7</v>
      </c>
      <c r="E9" s="21">
        <v>5.85</v>
      </c>
      <c r="F9" s="21">
        <v>2</v>
      </c>
      <c r="G9" s="21"/>
      <c r="H9" s="22">
        <f>D9+E9+F9-G9</f>
        <v>11.55</v>
      </c>
      <c r="I9" s="48">
        <v>2.8</v>
      </c>
      <c r="J9" s="21">
        <v>6.9</v>
      </c>
      <c r="K9" s="21">
        <v>2</v>
      </c>
      <c r="L9" s="21"/>
      <c r="M9" s="32">
        <f>I9+J9+K9-L9</f>
        <v>11.7</v>
      </c>
      <c r="N9" s="137">
        <f>H9+M9</f>
        <v>23.25</v>
      </c>
      <c r="O9" s="53">
        <f>RANK(N9,N$9:N$19,0)</f>
        <v>1</v>
      </c>
    </row>
    <row r="10" spans="2:15" ht="15.6" x14ac:dyDescent="0.3">
      <c r="B10" s="46">
        <v>11</v>
      </c>
      <c r="C10" s="75" t="s">
        <v>24</v>
      </c>
      <c r="D10" s="29">
        <v>1.7</v>
      </c>
      <c r="E10" s="30">
        <v>7.8</v>
      </c>
      <c r="F10" s="30">
        <v>2</v>
      </c>
      <c r="G10" s="30"/>
      <c r="H10" s="31">
        <f>D10+E10+F10-G10</f>
        <v>11.5</v>
      </c>
      <c r="I10" s="78">
        <v>1.7</v>
      </c>
      <c r="J10" s="30">
        <v>7.5</v>
      </c>
      <c r="K10" s="30">
        <v>2</v>
      </c>
      <c r="L10" s="30"/>
      <c r="M10" s="33">
        <f>I10+J10+K10-L10</f>
        <v>11.2</v>
      </c>
      <c r="N10" s="138">
        <f>H10+M10</f>
        <v>22.7</v>
      </c>
      <c r="O10" s="55">
        <f t="shared" ref="O10:O19" si="0">RANK(N10,N$9:N$19,0)</f>
        <v>2</v>
      </c>
    </row>
    <row r="11" spans="2:15" ht="15.6" x14ac:dyDescent="0.3">
      <c r="B11" s="46">
        <v>17</v>
      </c>
      <c r="C11" s="75" t="s">
        <v>30</v>
      </c>
      <c r="D11" s="29">
        <v>2.8</v>
      </c>
      <c r="E11" s="30">
        <v>6</v>
      </c>
      <c r="F11" s="30">
        <v>2</v>
      </c>
      <c r="G11" s="30"/>
      <c r="H11" s="31">
        <f>D11+E11+F11-G11</f>
        <v>10.8</v>
      </c>
      <c r="I11" s="78">
        <v>2.5</v>
      </c>
      <c r="J11" s="30">
        <v>6.5</v>
      </c>
      <c r="K11" s="30">
        <v>2</v>
      </c>
      <c r="L11" s="30"/>
      <c r="M11" s="33">
        <f>I11+J11+K11-L11</f>
        <v>11</v>
      </c>
      <c r="N11" s="138">
        <f>H11+M11</f>
        <v>21.8</v>
      </c>
      <c r="O11" s="55">
        <f t="shared" si="0"/>
        <v>3</v>
      </c>
    </row>
    <row r="12" spans="2:15" ht="15.6" x14ac:dyDescent="0.3">
      <c r="B12" s="46">
        <v>10</v>
      </c>
      <c r="C12" s="75" t="s">
        <v>23</v>
      </c>
      <c r="D12" s="29">
        <v>3.1</v>
      </c>
      <c r="E12" s="30">
        <v>6.1</v>
      </c>
      <c r="F12" s="30">
        <v>2</v>
      </c>
      <c r="G12" s="30"/>
      <c r="H12" s="31">
        <f>D12+E12+F12-G12</f>
        <v>11.2</v>
      </c>
      <c r="I12" s="78">
        <v>2.5</v>
      </c>
      <c r="J12" s="30">
        <v>5.35</v>
      </c>
      <c r="K12" s="30">
        <v>2</v>
      </c>
      <c r="L12" s="30"/>
      <c r="M12" s="33">
        <f>I12+J12+K12-L12</f>
        <v>9.85</v>
      </c>
      <c r="N12" s="138">
        <f>H12+M12</f>
        <v>21.049999999999997</v>
      </c>
      <c r="O12" s="55">
        <f t="shared" si="0"/>
        <v>4</v>
      </c>
    </row>
    <row r="13" spans="2:15" ht="15.6" x14ac:dyDescent="0.3">
      <c r="B13" s="46">
        <v>12</v>
      </c>
      <c r="C13" s="75" t="s">
        <v>25</v>
      </c>
      <c r="D13" s="29">
        <v>2.8</v>
      </c>
      <c r="E13" s="30">
        <v>6.3</v>
      </c>
      <c r="F13" s="30">
        <v>2</v>
      </c>
      <c r="G13" s="30"/>
      <c r="H13" s="31">
        <f>D13+E13+F13-G13</f>
        <v>11.1</v>
      </c>
      <c r="I13" s="78">
        <v>2.7</v>
      </c>
      <c r="J13" s="30">
        <v>4.7</v>
      </c>
      <c r="K13" s="30">
        <v>1.8</v>
      </c>
      <c r="L13" s="30"/>
      <c r="M13" s="33">
        <f>I13+J13+K13-L13</f>
        <v>9.2000000000000011</v>
      </c>
      <c r="N13" s="138">
        <f>H13+M13</f>
        <v>20.3</v>
      </c>
      <c r="O13" s="55">
        <f t="shared" si="0"/>
        <v>5</v>
      </c>
    </row>
    <row r="14" spans="2:15" ht="15.6" x14ac:dyDescent="0.3">
      <c r="B14" s="46">
        <v>8</v>
      </c>
      <c r="C14" s="75" t="s">
        <v>13</v>
      </c>
      <c r="D14" s="29">
        <v>2.2999999999999998</v>
      </c>
      <c r="E14" s="30">
        <v>5.9</v>
      </c>
      <c r="F14" s="30">
        <v>1.9</v>
      </c>
      <c r="G14" s="30"/>
      <c r="H14" s="31">
        <f>D14+E14+F14-G14</f>
        <v>10.1</v>
      </c>
      <c r="I14" s="78">
        <v>2.1</v>
      </c>
      <c r="J14" s="30">
        <v>5.45</v>
      </c>
      <c r="K14" s="30">
        <v>2</v>
      </c>
      <c r="L14" s="30"/>
      <c r="M14" s="33">
        <f>I14+J14+K14-L14</f>
        <v>9.5500000000000007</v>
      </c>
      <c r="N14" s="138">
        <f>H14+M14</f>
        <v>19.649999999999999</v>
      </c>
      <c r="O14" s="55">
        <f t="shared" si="0"/>
        <v>6</v>
      </c>
    </row>
    <row r="15" spans="2:15" ht="15.6" x14ac:dyDescent="0.3">
      <c r="B15" s="46">
        <v>16</v>
      </c>
      <c r="C15" s="75" t="s">
        <v>29</v>
      </c>
      <c r="D15" s="29">
        <v>2.2999999999999998</v>
      </c>
      <c r="E15" s="30">
        <v>4.7</v>
      </c>
      <c r="F15" s="30">
        <v>2</v>
      </c>
      <c r="G15" s="30"/>
      <c r="H15" s="31">
        <f>D15+E15+F15-G15</f>
        <v>9</v>
      </c>
      <c r="I15" s="78">
        <v>2.8</v>
      </c>
      <c r="J15" s="30">
        <v>5.0999999999999996</v>
      </c>
      <c r="K15" s="30">
        <v>2</v>
      </c>
      <c r="L15" s="30"/>
      <c r="M15" s="33">
        <f>I15+J15+K15-L15</f>
        <v>9.8999999999999986</v>
      </c>
      <c r="N15" s="138">
        <f>H15+M15</f>
        <v>18.899999999999999</v>
      </c>
      <c r="O15" s="55">
        <f t="shared" si="0"/>
        <v>7</v>
      </c>
    </row>
    <row r="16" spans="2:15" ht="15.6" x14ac:dyDescent="0.3">
      <c r="B16" s="46">
        <v>18</v>
      </c>
      <c r="C16" s="75" t="s">
        <v>15</v>
      </c>
      <c r="D16" s="29">
        <v>1.7</v>
      </c>
      <c r="E16" s="30">
        <v>5.95</v>
      </c>
      <c r="F16" s="30">
        <v>2</v>
      </c>
      <c r="G16" s="30"/>
      <c r="H16" s="31">
        <f>D16+E16+F16-G16</f>
        <v>9.65</v>
      </c>
      <c r="I16" s="78">
        <v>1.7</v>
      </c>
      <c r="J16" s="30">
        <v>5.45</v>
      </c>
      <c r="K16" s="30">
        <v>2</v>
      </c>
      <c r="L16" s="30"/>
      <c r="M16" s="33">
        <f>I16+J16+K16-L16</f>
        <v>9.15</v>
      </c>
      <c r="N16" s="138">
        <f>H16+M16</f>
        <v>18.8</v>
      </c>
      <c r="O16" s="55">
        <f t="shared" si="0"/>
        <v>8</v>
      </c>
    </row>
    <row r="17" spans="2:15" ht="15.6" x14ac:dyDescent="0.3">
      <c r="B17" s="46">
        <v>14</v>
      </c>
      <c r="C17" s="75" t="s">
        <v>27</v>
      </c>
      <c r="D17" s="29">
        <v>1.9</v>
      </c>
      <c r="E17" s="30">
        <v>5.7</v>
      </c>
      <c r="F17" s="30">
        <v>2</v>
      </c>
      <c r="G17" s="30"/>
      <c r="H17" s="31">
        <f>D17+E17+F17-G17</f>
        <v>9.6</v>
      </c>
      <c r="I17" s="78">
        <v>1.9</v>
      </c>
      <c r="J17" s="30">
        <v>5.0999999999999996</v>
      </c>
      <c r="K17" s="30">
        <v>2</v>
      </c>
      <c r="L17" s="30"/>
      <c r="M17" s="33">
        <f>I17+J17+K17-L17</f>
        <v>9</v>
      </c>
      <c r="N17" s="138">
        <f>H17+M17</f>
        <v>18.600000000000001</v>
      </c>
      <c r="O17" s="55">
        <f t="shared" si="0"/>
        <v>9</v>
      </c>
    </row>
    <row r="18" spans="2:15" ht="15.6" x14ac:dyDescent="0.3">
      <c r="B18" s="46">
        <v>19</v>
      </c>
      <c r="C18" s="75" t="s">
        <v>31</v>
      </c>
      <c r="D18" s="29">
        <v>1.8</v>
      </c>
      <c r="E18" s="30">
        <v>4.5999999999999996</v>
      </c>
      <c r="F18" s="30">
        <v>1.9</v>
      </c>
      <c r="G18" s="30"/>
      <c r="H18" s="31">
        <f>D18+E18+F18-G18</f>
        <v>8.2999999999999989</v>
      </c>
      <c r="I18" s="78">
        <v>1.6</v>
      </c>
      <c r="J18" s="30">
        <v>6.2</v>
      </c>
      <c r="K18" s="30">
        <v>2</v>
      </c>
      <c r="L18" s="30"/>
      <c r="M18" s="33">
        <f>I18+J18+K18-L18</f>
        <v>9.8000000000000007</v>
      </c>
      <c r="N18" s="138">
        <f>H18+M18</f>
        <v>18.100000000000001</v>
      </c>
      <c r="O18" s="55">
        <f t="shared" si="0"/>
        <v>10</v>
      </c>
    </row>
    <row r="19" spans="2:15" ht="16.2" thickBot="1" x14ac:dyDescent="0.35">
      <c r="B19" s="47">
        <v>13</v>
      </c>
      <c r="C19" s="76" t="s">
        <v>26</v>
      </c>
      <c r="D19" s="68">
        <v>1.4</v>
      </c>
      <c r="E19" s="69">
        <v>4.8</v>
      </c>
      <c r="F19" s="69">
        <v>1.9</v>
      </c>
      <c r="G19" s="69"/>
      <c r="H19" s="41">
        <f>D19+E19+F19-G19</f>
        <v>8.1</v>
      </c>
      <c r="I19" s="80">
        <v>1.5</v>
      </c>
      <c r="J19" s="69">
        <v>5.3</v>
      </c>
      <c r="K19" s="69">
        <v>1.8</v>
      </c>
      <c r="L19" s="69"/>
      <c r="M19" s="77">
        <f>I19+J19+K19-L19</f>
        <v>8.6</v>
      </c>
      <c r="N19" s="139">
        <f>H19+M19</f>
        <v>16.7</v>
      </c>
      <c r="O19" s="57">
        <f t="shared" si="0"/>
        <v>11</v>
      </c>
    </row>
    <row r="20" spans="2:15" ht="15.6" x14ac:dyDescent="0.3">
      <c r="B20" s="1"/>
      <c r="C20" s="51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58"/>
      <c r="O20" s="59"/>
    </row>
    <row r="21" spans="2:15" ht="15.6" x14ac:dyDescent="0.3">
      <c r="B21" s="1"/>
      <c r="C21" s="51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58"/>
      <c r="O21" s="59"/>
    </row>
    <row r="22" spans="2:15" x14ac:dyDescent="0.3">
      <c r="B22" s="89" t="s">
        <v>20</v>
      </c>
      <c r="C22" s="89"/>
      <c r="D22" s="1"/>
      <c r="E22" s="1"/>
      <c r="F22" s="1"/>
      <c r="G22" s="1"/>
      <c r="H22" s="1"/>
      <c r="I22" s="1"/>
      <c r="J22" s="1"/>
      <c r="K22" s="1"/>
      <c r="L22" s="1"/>
      <c r="M22" s="1"/>
      <c r="N22" s="19"/>
      <c r="O22" s="19"/>
    </row>
    <row r="23" spans="2:15" ht="15" thickBot="1" x14ac:dyDescent="0.35">
      <c r="B23" s="1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9"/>
      <c r="O23" s="19"/>
    </row>
    <row r="24" spans="2:15" x14ac:dyDescent="0.3">
      <c r="B24" s="90" t="s">
        <v>0</v>
      </c>
      <c r="C24" s="92" t="s">
        <v>1</v>
      </c>
      <c r="D24" s="94" t="s">
        <v>2</v>
      </c>
      <c r="E24" s="95"/>
      <c r="F24" s="95"/>
      <c r="G24" s="95"/>
      <c r="H24" s="96"/>
      <c r="I24" s="97" t="s">
        <v>3</v>
      </c>
      <c r="J24" s="98"/>
      <c r="K24" s="98"/>
      <c r="L24" s="98"/>
      <c r="M24" s="99"/>
      <c r="N24" s="92" t="s">
        <v>4</v>
      </c>
      <c r="O24" s="92" t="s">
        <v>5</v>
      </c>
    </row>
    <row r="25" spans="2:15" ht="15" thickBot="1" x14ac:dyDescent="0.35">
      <c r="B25" s="91"/>
      <c r="C25" s="136"/>
      <c r="D25" s="12" t="s">
        <v>6</v>
      </c>
      <c r="E25" s="13" t="s">
        <v>8</v>
      </c>
      <c r="F25" s="13" t="s">
        <v>7</v>
      </c>
      <c r="G25" s="13" t="s">
        <v>9</v>
      </c>
      <c r="H25" s="14"/>
      <c r="I25" s="12" t="s">
        <v>6</v>
      </c>
      <c r="J25" s="13" t="s">
        <v>8</v>
      </c>
      <c r="K25" s="13" t="s">
        <v>7</v>
      </c>
      <c r="L25" s="13" t="s">
        <v>9</v>
      </c>
      <c r="M25" s="14"/>
      <c r="N25" s="136"/>
      <c r="O25" s="93"/>
    </row>
    <row r="26" spans="2:15" ht="15.6" x14ac:dyDescent="0.3">
      <c r="B26" s="133">
        <v>20</v>
      </c>
      <c r="C26" s="135" t="s">
        <v>32</v>
      </c>
      <c r="D26" s="70">
        <v>1.7</v>
      </c>
      <c r="E26" s="71">
        <v>6.95</v>
      </c>
      <c r="F26" s="71">
        <v>2</v>
      </c>
      <c r="G26" s="71"/>
      <c r="H26" s="72">
        <f>D26+E26+F26-G26</f>
        <v>10.65</v>
      </c>
      <c r="I26" s="83">
        <v>2.6</v>
      </c>
      <c r="J26" s="71">
        <v>5.0999999999999996</v>
      </c>
      <c r="K26" s="71">
        <v>2</v>
      </c>
      <c r="L26" s="71"/>
      <c r="M26" s="84">
        <f>I26+J26+K26-L26</f>
        <v>9.6999999999999993</v>
      </c>
      <c r="N26" s="140">
        <f>H26+M26</f>
        <v>20.350000000000001</v>
      </c>
      <c r="O26" s="53">
        <f>RANK(N26,N$26:N$31,0)</f>
        <v>1</v>
      </c>
    </row>
    <row r="27" spans="2:15" ht="15.6" x14ac:dyDescent="0.3">
      <c r="B27" s="134">
        <v>9</v>
      </c>
      <c r="C27" s="75" t="s">
        <v>22</v>
      </c>
      <c r="D27" s="23">
        <v>2.2999999999999998</v>
      </c>
      <c r="E27" s="24">
        <v>5</v>
      </c>
      <c r="F27" s="24">
        <v>2</v>
      </c>
      <c r="G27" s="24"/>
      <c r="H27" s="25">
        <f>D27+E27+F27-G27</f>
        <v>9.3000000000000007</v>
      </c>
      <c r="I27" s="79">
        <v>2.2999999999999998</v>
      </c>
      <c r="J27" s="24">
        <v>6.5</v>
      </c>
      <c r="K27" s="24">
        <v>2</v>
      </c>
      <c r="L27" s="24"/>
      <c r="M27" s="40">
        <f>I27+J27+K27-L27</f>
        <v>10.8</v>
      </c>
      <c r="N27" s="141">
        <f>H27+M27</f>
        <v>20.100000000000001</v>
      </c>
      <c r="O27" s="55">
        <f t="shared" ref="O27:O31" si="1">RANK(N27,N$26:N$31,0)</f>
        <v>2</v>
      </c>
    </row>
    <row r="28" spans="2:15" ht="15.6" x14ac:dyDescent="0.3">
      <c r="B28" s="46">
        <v>23</v>
      </c>
      <c r="C28" s="75" t="s">
        <v>18</v>
      </c>
      <c r="D28" s="29">
        <v>2</v>
      </c>
      <c r="E28" s="30">
        <v>6.45</v>
      </c>
      <c r="F28" s="30">
        <v>2</v>
      </c>
      <c r="G28" s="30"/>
      <c r="H28" s="31">
        <f>D28+E28+F28-G28</f>
        <v>10.45</v>
      </c>
      <c r="I28" s="78">
        <v>1.7</v>
      </c>
      <c r="J28" s="30">
        <v>5.55</v>
      </c>
      <c r="K28" s="30">
        <v>2</v>
      </c>
      <c r="L28" s="30"/>
      <c r="M28" s="33">
        <f>I28+J28+K28-L28</f>
        <v>9.25</v>
      </c>
      <c r="N28" s="138">
        <f>H28+M28</f>
        <v>19.7</v>
      </c>
      <c r="O28" s="55">
        <f t="shared" si="1"/>
        <v>3</v>
      </c>
    </row>
    <row r="29" spans="2:15" ht="15.6" x14ac:dyDescent="0.3">
      <c r="B29" s="46">
        <v>21</v>
      </c>
      <c r="C29" s="75" t="s">
        <v>33</v>
      </c>
      <c r="D29" s="29">
        <v>1.9</v>
      </c>
      <c r="E29" s="30">
        <v>5.85</v>
      </c>
      <c r="F29" s="30">
        <v>2</v>
      </c>
      <c r="G29" s="30"/>
      <c r="H29" s="31">
        <f>D29+E29+F29-G29</f>
        <v>9.75</v>
      </c>
      <c r="I29" s="78">
        <v>1.9</v>
      </c>
      <c r="J29" s="30">
        <v>5.45</v>
      </c>
      <c r="K29" s="30">
        <v>2</v>
      </c>
      <c r="L29" s="30"/>
      <c r="M29" s="33">
        <f>I29+J29+K29-L29</f>
        <v>9.35</v>
      </c>
      <c r="N29" s="138">
        <f>H29+M29</f>
        <v>19.100000000000001</v>
      </c>
      <c r="O29" s="55">
        <f t="shared" si="1"/>
        <v>4</v>
      </c>
    </row>
    <row r="30" spans="2:15" ht="15.6" x14ac:dyDescent="0.3">
      <c r="B30" s="46">
        <v>22</v>
      </c>
      <c r="C30" s="75" t="s">
        <v>17</v>
      </c>
      <c r="D30" s="29">
        <v>1.7</v>
      </c>
      <c r="E30" s="30">
        <v>5.15</v>
      </c>
      <c r="F30" s="30">
        <v>1.9</v>
      </c>
      <c r="G30" s="30">
        <v>0.3</v>
      </c>
      <c r="H30" s="31">
        <f>D30+E30+F30-G30</f>
        <v>8.4499999999999993</v>
      </c>
      <c r="I30" s="78">
        <v>1.8</v>
      </c>
      <c r="J30" s="30">
        <v>5.45</v>
      </c>
      <c r="K30" s="30">
        <v>2</v>
      </c>
      <c r="L30" s="30"/>
      <c r="M30" s="33">
        <f>I30+J30+K30-L30</f>
        <v>9.25</v>
      </c>
      <c r="N30" s="138">
        <f>H30+M30</f>
        <v>17.7</v>
      </c>
      <c r="O30" s="55">
        <f t="shared" si="1"/>
        <v>5</v>
      </c>
    </row>
    <row r="31" spans="2:15" ht="16.2" thickBot="1" x14ac:dyDescent="0.35">
      <c r="B31" s="47">
        <v>24</v>
      </c>
      <c r="C31" s="76" t="s">
        <v>34</v>
      </c>
      <c r="D31" s="68">
        <v>1.7</v>
      </c>
      <c r="E31" s="69">
        <v>4.4000000000000004</v>
      </c>
      <c r="F31" s="69">
        <v>1.9</v>
      </c>
      <c r="G31" s="69"/>
      <c r="H31" s="41">
        <f>D31+E31+F31-G31</f>
        <v>8</v>
      </c>
      <c r="I31" s="80">
        <v>1.5</v>
      </c>
      <c r="J31" s="69">
        <v>5.25</v>
      </c>
      <c r="K31" s="69">
        <v>2</v>
      </c>
      <c r="L31" s="69"/>
      <c r="M31" s="77">
        <f>I31+J31+K31-L31</f>
        <v>8.75</v>
      </c>
      <c r="N31" s="139">
        <f>H31+M31</f>
        <v>16.75</v>
      </c>
      <c r="O31" s="57">
        <f t="shared" si="1"/>
        <v>6</v>
      </c>
    </row>
  </sheetData>
  <mergeCells count="16">
    <mergeCell ref="O24:O25"/>
    <mergeCell ref="B22:C22"/>
    <mergeCell ref="B24:B25"/>
    <mergeCell ref="C24:C25"/>
    <mergeCell ref="D24:H24"/>
    <mergeCell ref="I24:M24"/>
    <mergeCell ref="N24:N25"/>
    <mergeCell ref="B2:O2"/>
    <mergeCell ref="B3:O3"/>
    <mergeCell ref="B5:C5"/>
    <mergeCell ref="B7:B8"/>
    <mergeCell ref="C7:C8"/>
    <mergeCell ref="D7:H7"/>
    <mergeCell ref="I7:M7"/>
    <mergeCell ref="N7:N8"/>
    <mergeCell ref="O7:O8"/>
  </mergeCells>
  <pageMargins left="0.7" right="0.7" top="0.53333333333333333" bottom="0.40833333333333333" header="0.3" footer="0.3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E9AFA-5BED-48E8-9D31-AE1583E81354}">
  <dimension ref="B2:O29"/>
  <sheetViews>
    <sheetView view="pageLayout" zoomScaleNormal="100" workbookViewId="0">
      <selection activeCell="B2" sqref="B2:O2"/>
    </sheetView>
  </sheetViews>
  <sheetFormatPr defaultRowHeight="14.4" x14ac:dyDescent="0.3"/>
  <cols>
    <col min="3" max="3" width="33" bestFit="1" customWidth="1"/>
    <col min="4" max="6" width="4.44140625" bestFit="1" customWidth="1"/>
    <col min="7" max="7" width="4.33203125" bestFit="1" customWidth="1"/>
    <col min="9" max="11" width="4.44140625" bestFit="1" customWidth="1"/>
    <col min="12" max="12" width="4.33203125" bestFit="1" customWidth="1"/>
  </cols>
  <sheetData>
    <row r="2" spans="2:15" ht="28.8" x14ac:dyDescent="0.55000000000000004">
      <c r="B2" s="119" t="s">
        <v>12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2:15" ht="18" x14ac:dyDescent="0.35">
      <c r="B3" s="121">
        <v>43184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5" spans="2:15" x14ac:dyDescent="0.3">
      <c r="B5" s="89" t="s">
        <v>21</v>
      </c>
      <c r="C5" s="89"/>
      <c r="D5" s="1"/>
      <c r="E5" s="1"/>
      <c r="F5" s="1"/>
      <c r="G5" s="1"/>
      <c r="H5" s="1"/>
      <c r="I5" s="1"/>
      <c r="J5" s="1"/>
      <c r="K5" s="1"/>
      <c r="L5" s="1"/>
      <c r="M5" s="1"/>
      <c r="N5" s="59"/>
      <c r="O5" s="59"/>
    </row>
    <row r="6" spans="2:15" ht="15" thickBot="1" x14ac:dyDescent="0.35"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59"/>
      <c r="O6" s="59"/>
    </row>
    <row r="7" spans="2:15" x14ac:dyDescent="0.3">
      <c r="B7" s="90" t="s">
        <v>0</v>
      </c>
      <c r="C7" s="92" t="s">
        <v>1</v>
      </c>
      <c r="D7" s="94" t="s">
        <v>2</v>
      </c>
      <c r="E7" s="95"/>
      <c r="F7" s="95"/>
      <c r="G7" s="95"/>
      <c r="H7" s="96"/>
      <c r="I7" s="97" t="s">
        <v>3</v>
      </c>
      <c r="J7" s="98"/>
      <c r="K7" s="98"/>
      <c r="L7" s="98"/>
      <c r="M7" s="99"/>
      <c r="N7" s="92" t="s">
        <v>4</v>
      </c>
      <c r="O7" s="92" t="s">
        <v>5</v>
      </c>
    </row>
    <row r="8" spans="2:15" ht="15" thickBot="1" x14ac:dyDescent="0.35">
      <c r="B8" s="91"/>
      <c r="C8" s="93"/>
      <c r="D8" s="12" t="s">
        <v>6</v>
      </c>
      <c r="E8" s="13" t="s">
        <v>8</v>
      </c>
      <c r="F8" s="13" t="s">
        <v>7</v>
      </c>
      <c r="G8" s="13" t="s">
        <v>9</v>
      </c>
      <c r="H8" s="14"/>
      <c r="I8" s="42" t="s">
        <v>6</v>
      </c>
      <c r="J8" s="43" t="s">
        <v>8</v>
      </c>
      <c r="K8" s="43" t="s">
        <v>7</v>
      </c>
      <c r="L8" s="43" t="s">
        <v>9</v>
      </c>
      <c r="M8" s="44"/>
      <c r="N8" s="93"/>
      <c r="O8" s="93"/>
    </row>
    <row r="9" spans="2:15" ht="15.6" x14ac:dyDescent="0.3">
      <c r="B9" s="45">
        <v>25</v>
      </c>
      <c r="C9" s="37" t="s">
        <v>23</v>
      </c>
      <c r="D9" s="20">
        <v>4.0999999999999996</v>
      </c>
      <c r="E9" s="21">
        <v>6.8</v>
      </c>
      <c r="F9" s="21">
        <v>1.9</v>
      </c>
      <c r="G9" s="21"/>
      <c r="H9" s="22">
        <f>D9+E9+F9-G9</f>
        <v>12.799999999999999</v>
      </c>
      <c r="I9" s="20">
        <v>2.8</v>
      </c>
      <c r="J9" s="21">
        <v>6.7</v>
      </c>
      <c r="K9" s="21">
        <v>2</v>
      </c>
      <c r="L9" s="21"/>
      <c r="M9" s="22">
        <f>I9+J9+K9-L9</f>
        <v>11.5</v>
      </c>
      <c r="N9" s="137">
        <f>H9+M9</f>
        <v>24.299999999999997</v>
      </c>
      <c r="O9" s="53">
        <f>RANK(N9,N$9:N$20,0)</f>
        <v>1</v>
      </c>
    </row>
    <row r="10" spans="2:15" ht="15.6" x14ac:dyDescent="0.3">
      <c r="B10" s="46">
        <v>31</v>
      </c>
      <c r="C10" s="38" t="s">
        <v>36</v>
      </c>
      <c r="D10" s="29">
        <v>3.9</v>
      </c>
      <c r="E10" s="30">
        <v>5.8</v>
      </c>
      <c r="F10" s="30">
        <v>2</v>
      </c>
      <c r="G10" s="30"/>
      <c r="H10" s="31">
        <f>D10+E10+F10-G10</f>
        <v>11.7</v>
      </c>
      <c r="I10" s="29">
        <v>2.8</v>
      </c>
      <c r="J10" s="30">
        <v>5.8</v>
      </c>
      <c r="K10" s="30">
        <v>2</v>
      </c>
      <c r="L10" s="30"/>
      <c r="M10" s="31">
        <f>I10+J10+K10-L10</f>
        <v>10.6</v>
      </c>
      <c r="N10" s="138">
        <f>H10+M10</f>
        <v>22.299999999999997</v>
      </c>
      <c r="O10" s="55">
        <f t="shared" ref="O10:O20" si="0">RANK(N10,N$9:N$20,0)</f>
        <v>2</v>
      </c>
    </row>
    <row r="11" spans="2:15" ht="15.6" x14ac:dyDescent="0.3">
      <c r="B11" s="46">
        <v>26</v>
      </c>
      <c r="C11" s="38" t="s">
        <v>24</v>
      </c>
      <c r="D11" s="29">
        <v>3.2</v>
      </c>
      <c r="E11" s="30">
        <v>5.75</v>
      </c>
      <c r="F11" s="30">
        <v>2</v>
      </c>
      <c r="G11" s="30"/>
      <c r="H11" s="31">
        <f>D11+E11+F11-G11</f>
        <v>10.95</v>
      </c>
      <c r="I11" s="29">
        <v>2.4</v>
      </c>
      <c r="J11" s="30">
        <v>6.45</v>
      </c>
      <c r="K11" s="30">
        <v>1.9</v>
      </c>
      <c r="L11" s="30"/>
      <c r="M11" s="31">
        <f>I11+J11+K11-L11</f>
        <v>10.75</v>
      </c>
      <c r="N11" s="138">
        <f>H11+M11</f>
        <v>21.7</v>
      </c>
      <c r="O11" s="55">
        <f t="shared" si="0"/>
        <v>3</v>
      </c>
    </row>
    <row r="12" spans="2:15" ht="15.6" x14ac:dyDescent="0.3">
      <c r="B12" s="46">
        <v>30</v>
      </c>
      <c r="C12" s="38" t="s">
        <v>16</v>
      </c>
      <c r="D12" s="29">
        <v>3.2</v>
      </c>
      <c r="E12" s="30">
        <v>5.5</v>
      </c>
      <c r="F12" s="30">
        <v>2</v>
      </c>
      <c r="G12" s="30"/>
      <c r="H12" s="31">
        <f>D12+E12+F12-G12</f>
        <v>10.7</v>
      </c>
      <c r="I12" s="29">
        <v>2.7</v>
      </c>
      <c r="J12" s="30">
        <v>5.85</v>
      </c>
      <c r="K12" s="30">
        <v>1.9</v>
      </c>
      <c r="L12" s="30"/>
      <c r="M12" s="31">
        <f>I12+J12+K12-L12</f>
        <v>10.450000000000001</v>
      </c>
      <c r="N12" s="138">
        <f>H12+M12</f>
        <v>21.15</v>
      </c>
      <c r="O12" s="55">
        <f t="shared" si="0"/>
        <v>4</v>
      </c>
    </row>
    <row r="13" spans="2:15" ht="15.6" x14ac:dyDescent="0.3">
      <c r="B13" s="46">
        <v>34</v>
      </c>
      <c r="C13" s="38" t="s">
        <v>40</v>
      </c>
      <c r="D13" s="29">
        <v>3.5</v>
      </c>
      <c r="E13" s="30">
        <v>6.4</v>
      </c>
      <c r="F13" s="30">
        <v>2</v>
      </c>
      <c r="G13" s="30"/>
      <c r="H13" s="31">
        <f>D13+E13+F13-G13</f>
        <v>11.9</v>
      </c>
      <c r="I13" s="29">
        <v>2.5</v>
      </c>
      <c r="J13" s="30">
        <v>4.5</v>
      </c>
      <c r="K13" s="30">
        <v>1.9</v>
      </c>
      <c r="L13" s="30"/>
      <c r="M13" s="31">
        <f>I13+J13+K13-L13</f>
        <v>8.9</v>
      </c>
      <c r="N13" s="138">
        <f>H13+M13</f>
        <v>20.8</v>
      </c>
      <c r="O13" s="55">
        <f t="shared" si="0"/>
        <v>5</v>
      </c>
    </row>
    <row r="14" spans="2:15" ht="15.6" x14ac:dyDescent="0.3">
      <c r="B14" s="46">
        <v>29</v>
      </c>
      <c r="C14" s="38" t="s">
        <v>13</v>
      </c>
      <c r="D14" s="29">
        <v>3.1</v>
      </c>
      <c r="E14" s="30">
        <v>5.45</v>
      </c>
      <c r="F14" s="30">
        <v>2</v>
      </c>
      <c r="G14" s="30"/>
      <c r="H14" s="31">
        <f>D14+E14+F14-G14</f>
        <v>10.55</v>
      </c>
      <c r="I14" s="29">
        <v>2.5</v>
      </c>
      <c r="J14" s="30">
        <v>5.45</v>
      </c>
      <c r="K14" s="30">
        <v>2</v>
      </c>
      <c r="L14" s="30"/>
      <c r="M14" s="31">
        <f>I14+J14+K14-L14</f>
        <v>9.9499999999999993</v>
      </c>
      <c r="N14" s="138">
        <f>H14+M14</f>
        <v>20.5</v>
      </c>
      <c r="O14" s="55">
        <f t="shared" si="0"/>
        <v>6</v>
      </c>
    </row>
    <row r="15" spans="2:15" ht="15.6" x14ac:dyDescent="0.3">
      <c r="B15" s="46">
        <v>32</v>
      </c>
      <c r="C15" s="38" t="s">
        <v>38</v>
      </c>
      <c r="D15" s="29">
        <v>2.6</v>
      </c>
      <c r="E15" s="30">
        <v>6.15</v>
      </c>
      <c r="F15" s="30">
        <v>2</v>
      </c>
      <c r="G15" s="30"/>
      <c r="H15" s="31">
        <f>D15+E15+F15-G15</f>
        <v>10.75</v>
      </c>
      <c r="I15" s="29">
        <v>2</v>
      </c>
      <c r="J15" s="30">
        <v>5.65</v>
      </c>
      <c r="K15" s="30">
        <v>2</v>
      </c>
      <c r="L15" s="30"/>
      <c r="M15" s="31">
        <f>I15+J15+K15-L15</f>
        <v>9.65</v>
      </c>
      <c r="N15" s="138">
        <f>H15+M15</f>
        <v>20.399999999999999</v>
      </c>
      <c r="O15" s="55">
        <f t="shared" si="0"/>
        <v>7</v>
      </c>
    </row>
    <row r="16" spans="2:15" ht="15.6" x14ac:dyDescent="0.3">
      <c r="B16" s="46">
        <v>27</v>
      </c>
      <c r="C16" s="38" t="s">
        <v>35</v>
      </c>
      <c r="D16" s="29">
        <v>2.6</v>
      </c>
      <c r="E16" s="30">
        <v>6.05</v>
      </c>
      <c r="F16" s="30">
        <v>2</v>
      </c>
      <c r="G16" s="30"/>
      <c r="H16" s="31">
        <f>D16+E16+F16-G16</f>
        <v>10.65</v>
      </c>
      <c r="I16" s="29">
        <v>1.8</v>
      </c>
      <c r="J16" s="30">
        <v>5.8</v>
      </c>
      <c r="K16" s="30">
        <v>2</v>
      </c>
      <c r="L16" s="30"/>
      <c r="M16" s="31">
        <f>I16+J16+K16-L16</f>
        <v>9.6</v>
      </c>
      <c r="N16" s="138">
        <f>H16+M16</f>
        <v>20.25</v>
      </c>
      <c r="O16" s="55">
        <f t="shared" si="0"/>
        <v>8</v>
      </c>
    </row>
    <row r="17" spans="2:15" ht="15.6" x14ac:dyDescent="0.3">
      <c r="B17" s="46">
        <v>37</v>
      </c>
      <c r="C17" s="38" t="s">
        <v>17</v>
      </c>
      <c r="D17" s="29">
        <v>2.2999999999999998</v>
      </c>
      <c r="E17" s="30">
        <v>5.65</v>
      </c>
      <c r="F17" s="30">
        <v>2</v>
      </c>
      <c r="G17" s="30"/>
      <c r="H17" s="31">
        <f>D17+E17+F17-G17</f>
        <v>9.9499999999999993</v>
      </c>
      <c r="I17" s="29">
        <v>2.2000000000000002</v>
      </c>
      <c r="J17" s="30">
        <v>5.6</v>
      </c>
      <c r="K17" s="30">
        <v>2</v>
      </c>
      <c r="L17" s="30"/>
      <c r="M17" s="31">
        <f>I17+J17+K17-L17</f>
        <v>9.8000000000000007</v>
      </c>
      <c r="N17" s="138">
        <f>H17+M17</f>
        <v>19.75</v>
      </c>
      <c r="O17" s="55">
        <f t="shared" si="0"/>
        <v>9</v>
      </c>
    </row>
    <row r="18" spans="2:15" ht="15.6" x14ac:dyDescent="0.3">
      <c r="B18" s="46">
        <v>33</v>
      </c>
      <c r="C18" s="38" t="s">
        <v>39</v>
      </c>
      <c r="D18" s="29">
        <v>3.5</v>
      </c>
      <c r="E18" s="30">
        <v>4.95</v>
      </c>
      <c r="F18" s="30">
        <v>2</v>
      </c>
      <c r="G18" s="30"/>
      <c r="H18" s="31">
        <f>D18+E18+F18-G18</f>
        <v>10.45</v>
      </c>
      <c r="I18" s="29">
        <v>2.7</v>
      </c>
      <c r="J18" s="30">
        <v>4.5</v>
      </c>
      <c r="K18" s="30">
        <v>2</v>
      </c>
      <c r="L18" s="30"/>
      <c r="M18" s="31">
        <f>I18+J18+K18-L18</f>
        <v>9.1999999999999993</v>
      </c>
      <c r="N18" s="138">
        <f>H18+M18</f>
        <v>19.649999999999999</v>
      </c>
      <c r="O18" s="55">
        <f t="shared" si="0"/>
        <v>10</v>
      </c>
    </row>
    <row r="19" spans="2:15" ht="15.6" x14ac:dyDescent="0.3">
      <c r="B19" s="134">
        <v>28</v>
      </c>
      <c r="C19" s="38" t="s">
        <v>37</v>
      </c>
      <c r="D19" s="23">
        <v>1.7</v>
      </c>
      <c r="E19" s="24">
        <v>6</v>
      </c>
      <c r="F19" s="24">
        <v>1.9</v>
      </c>
      <c r="G19" s="24"/>
      <c r="H19" s="25">
        <f>D19+E19+F19-G19</f>
        <v>9.6</v>
      </c>
      <c r="I19" s="23">
        <v>1.4</v>
      </c>
      <c r="J19" s="24">
        <v>5.55</v>
      </c>
      <c r="K19" s="24">
        <v>2</v>
      </c>
      <c r="L19" s="24"/>
      <c r="M19" s="25">
        <f>I19+J19+K19-L19</f>
        <v>8.9499999999999993</v>
      </c>
      <c r="N19" s="141">
        <f>H19+M19</f>
        <v>18.549999999999997</v>
      </c>
      <c r="O19" s="55">
        <f t="shared" si="0"/>
        <v>11</v>
      </c>
    </row>
    <row r="20" spans="2:15" ht="16.2" thickBot="1" x14ac:dyDescent="0.35">
      <c r="B20" s="47">
        <v>35</v>
      </c>
      <c r="C20" s="149" t="s">
        <v>30</v>
      </c>
      <c r="D20" s="68">
        <v>2.6</v>
      </c>
      <c r="E20" s="69">
        <v>4.0999999999999996</v>
      </c>
      <c r="F20" s="69">
        <v>1.7</v>
      </c>
      <c r="G20" s="69"/>
      <c r="H20" s="41">
        <f>D20+E20+F20-G20</f>
        <v>8.3999999999999986</v>
      </c>
      <c r="I20" s="68">
        <v>2</v>
      </c>
      <c r="J20" s="69">
        <v>5.8</v>
      </c>
      <c r="K20" s="69">
        <v>2</v>
      </c>
      <c r="L20" s="69"/>
      <c r="M20" s="41">
        <f>I20+J20+K20-L20</f>
        <v>9.8000000000000007</v>
      </c>
      <c r="N20" s="139">
        <f>H20+M20</f>
        <v>18.2</v>
      </c>
      <c r="O20" s="57">
        <f t="shared" si="0"/>
        <v>12</v>
      </c>
    </row>
    <row r="21" spans="2:15" x14ac:dyDescent="0.3">
      <c r="B21" s="1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59"/>
      <c r="O21" s="59"/>
    </row>
    <row r="22" spans="2:15" x14ac:dyDescent="0.3">
      <c r="B22" s="89" t="s">
        <v>41</v>
      </c>
      <c r="C22" s="89"/>
      <c r="D22" s="1"/>
      <c r="E22" s="1"/>
      <c r="F22" s="1"/>
      <c r="G22" s="1"/>
      <c r="H22" s="1"/>
      <c r="I22" s="1"/>
      <c r="J22" s="1"/>
      <c r="K22" s="1"/>
      <c r="L22" s="1"/>
      <c r="M22" s="1"/>
      <c r="N22" s="59"/>
      <c r="O22" s="59"/>
    </row>
    <row r="23" spans="2:15" ht="15" thickBot="1" x14ac:dyDescent="0.35">
      <c r="B23" s="1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59"/>
      <c r="O23" s="59"/>
    </row>
    <row r="24" spans="2:15" x14ac:dyDescent="0.3">
      <c r="B24" s="90" t="s">
        <v>0</v>
      </c>
      <c r="C24" s="92" t="s">
        <v>1</v>
      </c>
      <c r="D24" s="94" t="s">
        <v>2</v>
      </c>
      <c r="E24" s="95"/>
      <c r="F24" s="95"/>
      <c r="G24" s="95"/>
      <c r="H24" s="96"/>
      <c r="I24" s="97" t="s">
        <v>3</v>
      </c>
      <c r="J24" s="98"/>
      <c r="K24" s="98"/>
      <c r="L24" s="98"/>
      <c r="M24" s="99"/>
      <c r="N24" s="92" t="s">
        <v>4</v>
      </c>
      <c r="O24" s="92" t="s">
        <v>5</v>
      </c>
    </row>
    <row r="25" spans="2:15" ht="15" thickBot="1" x14ac:dyDescent="0.35">
      <c r="B25" s="91"/>
      <c r="C25" s="93"/>
      <c r="D25" s="12" t="s">
        <v>6</v>
      </c>
      <c r="E25" s="13" t="s">
        <v>8</v>
      </c>
      <c r="F25" s="13" t="s">
        <v>7</v>
      </c>
      <c r="G25" s="13" t="s">
        <v>9</v>
      </c>
      <c r="H25" s="14"/>
      <c r="I25" s="42" t="s">
        <v>6</v>
      </c>
      <c r="J25" s="43" t="s">
        <v>8</v>
      </c>
      <c r="K25" s="43" t="s">
        <v>7</v>
      </c>
      <c r="L25" s="43" t="s">
        <v>9</v>
      </c>
      <c r="M25" s="44"/>
      <c r="N25" s="93"/>
      <c r="O25" s="93"/>
    </row>
    <row r="26" spans="2:15" ht="15.6" x14ac:dyDescent="0.3">
      <c r="B26" s="45">
        <v>40</v>
      </c>
      <c r="C26" s="37" t="s">
        <v>18</v>
      </c>
      <c r="D26" s="20">
        <v>3.4</v>
      </c>
      <c r="E26" s="21">
        <v>5.7</v>
      </c>
      <c r="F26" s="21">
        <v>2</v>
      </c>
      <c r="G26" s="21"/>
      <c r="H26" s="22">
        <f>D26+E26+F26-G26</f>
        <v>11.1</v>
      </c>
      <c r="I26" s="20">
        <v>2.7</v>
      </c>
      <c r="J26" s="21">
        <v>5.4</v>
      </c>
      <c r="K26" s="21">
        <v>2</v>
      </c>
      <c r="L26" s="21"/>
      <c r="M26" s="22">
        <f>I26+J26+K26-L26</f>
        <v>10.100000000000001</v>
      </c>
      <c r="N26" s="137">
        <f>H26+M26</f>
        <v>21.200000000000003</v>
      </c>
      <c r="O26" s="53">
        <f>RANK(N26,N$26:N$29,0)</f>
        <v>1</v>
      </c>
    </row>
    <row r="27" spans="2:15" ht="15.6" x14ac:dyDescent="0.3">
      <c r="B27" s="46">
        <v>39</v>
      </c>
      <c r="C27" s="38" t="s">
        <v>34</v>
      </c>
      <c r="D27" s="29">
        <v>2.1</v>
      </c>
      <c r="E27" s="30">
        <v>6.5</v>
      </c>
      <c r="F27" s="30">
        <v>2</v>
      </c>
      <c r="G27" s="30"/>
      <c r="H27" s="31">
        <f>D27+E27+F27-G27</f>
        <v>10.6</v>
      </c>
      <c r="I27" s="29">
        <v>1.8</v>
      </c>
      <c r="J27" s="30">
        <v>5.3</v>
      </c>
      <c r="K27" s="30">
        <v>2</v>
      </c>
      <c r="L27" s="30"/>
      <c r="M27" s="31">
        <f>I27+J27+K27-L27</f>
        <v>9.1</v>
      </c>
      <c r="N27" s="138">
        <f>H27+M27</f>
        <v>19.7</v>
      </c>
      <c r="O27" s="55">
        <f t="shared" ref="O27:O29" si="1">RANK(N27,N$26:N$29,0)</f>
        <v>2</v>
      </c>
    </row>
    <row r="28" spans="2:15" ht="15.6" x14ac:dyDescent="0.3">
      <c r="B28" s="46">
        <v>36</v>
      </c>
      <c r="C28" s="38" t="s">
        <v>33</v>
      </c>
      <c r="D28" s="29">
        <v>2.4</v>
      </c>
      <c r="E28" s="30">
        <v>5.6</v>
      </c>
      <c r="F28" s="30">
        <v>1.9</v>
      </c>
      <c r="G28" s="30"/>
      <c r="H28" s="31">
        <f>D28+E28+F28-G28</f>
        <v>9.9</v>
      </c>
      <c r="I28" s="29">
        <v>2.4</v>
      </c>
      <c r="J28" s="30">
        <v>5.05</v>
      </c>
      <c r="K28" s="30">
        <v>2</v>
      </c>
      <c r="L28" s="30"/>
      <c r="M28" s="31">
        <f>I28+J28+K28-L28</f>
        <v>9.4499999999999993</v>
      </c>
      <c r="N28" s="138">
        <f>H28+M28</f>
        <v>19.350000000000001</v>
      </c>
      <c r="O28" s="55">
        <f t="shared" si="1"/>
        <v>3</v>
      </c>
    </row>
    <row r="29" spans="2:15" ht="16.2" thickBot="1" x14ac:dyDescent="0.35">
      <c r="B29" s="47">
        <v>38</v>
      </c>
      <c r="C29" s="39" t="s">
        <v>42</v>
      </c>
      <c r="D29" s="26">
        <v>1.8</v>
      </c>
      <c r="E29" s="27">
        <v>5.95</v>
      </c>
      <c r="F29" s="27">
        <v>2</v>
      </c>
      <c r="G29" s="27"/>
      <c r="H29" s="41">
        <f>D29+E29+F29-G29</f>
        <v>9.75</v>
      </c>
      <c r="I29" s="26">
        <v>1.8</v>
      </c>
      <c r="J29" s="27">
        <v>4.25</v>
      </c>
      <c r="K29" s="27">
        <v>2</v>
      </c>
      <c r="L29" s="27"/>
      <c r="M29" s="41">
        <f>I29+J29+K29-L29</f>
        <v>8.0500000000000007</v>
      </c>
      <c r="N29" s="139">
        <f>H29+M29</f>
        <v>17.8</v>
      </c>
      <c r="O29" s="57">
        <f t="shared" si="1"/>
        <v>4</v>
      </c>
    </row>
  </sheetData>
  <mergeCells count="16">
    <mergeCell ref="O24:O25"/>
    <mergeCell ref="B22:C22"/>
    <mergeCell ref="B24:B25"/>
    <mergeCell ref="C24:C25"/>
    <mergeCell ref="D24:H24"/>
    <mergeCell ref="I24:M24"/>
    <mergeCell ref="N24:N25"/>
    <mergeCell ref="B2:O2"/>
    <mergeCell ref="B3:O3"/>
    <mergeCell ref="B5:C5"/>
    <mergeCell ref="B7:B8"/>
    <mergeCell ref="C7:C8"/>
    <mergeCell ref="D7:H7"/>
    <mergeCell ref="I7:M7"/>
    <mergeCell ref="N7:N8"/>
    <mergeCell ref="O7:O8"/>
  </mergeCells>
  <pageMargins left="0.7" right="0.7" top="0.78740157499999996" bottom="0.78740157499999996" header="0.3" footer="0.3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2A769-8341-4F1D-994B-1251CF5667D9}">
  <dimension ref="B2:O12"/>
  <sheetViews>
    <sheetView view="pageLayout" zoomScaleNormal="100" workbookViewId="0">
      <selection activeCell="B2" sqref="B2:O2"/>
    </sheetView>
  </sheetViews>
  <sheetFormatPr defaultRowHeight="14.4" x14ac:dyDescent="0.3"/>
  <cols>
    <col min="3" max="3" width="26.88671875" bestFit="1" customWidth="1"/>
    <col min="4" max="7" width="4.44140625" bestFit="1" customWidth="1"/>
    <col min="9" max="11" width="4.44140625" bestFit="1" customWidth="1"/>
    <col min="12" max="12" width="4.33203125" bestFit="1" customWidth="1"/>
  </cols>
  <sheetData>
    <row r="2" spans="2:15" ht="28.8" x14ac:dyDescent="0.55000000000000004">
      <c r="B2" s="119" t="s">
        <v>12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2:15" ht="18" x14ac:dyDescent="0.35">
      <c r="B3" s="121">
        <v>43184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5" spans="2:15" x14ac:dyDescent="0.3">
      <c r="B5" s="100" t="s">
        <v>47</v>
      </c>
      <c r="C5" s="100"/>
    </row>
    <row r="6" spans="2:15" ht="15" thickBot="1" x14ac:dyDescent="0.35"/>
    <row r="7" spans="2:15" x14ac:dyDescent="0.3">
      <c r="B7" s="101" t="s">
        <v>0</v>
      </c>
      <c r="C7" s="87" t="s">
        <v>1</v>
      </c>
      <c r="D7" s="103" t="s">
        <v>2</v>
      </c>
      <c r="E7" s="104"/>
      <c r="F7" s="104"/>
      <c r="G7" s="104"/>
      <c r="H7" s="105"/>
      <c r="I7" s="106" t="s">
        <v>3</v>
      </c>
      <c r="J7" s="107"/>
      <c r="K7" s="107"/>
      <c r="L7" s="107"/>
      <c r="M7" s="108"/>
      <c r="N7" s="87" t="s">
        <v>4</v>
      </c>
      <c r="O7" s="87" t="s">
        <v>5</v>
      </c>
    </row>
    <row r="8" spans="2:15" ht="15" thickBot="1" x14ac:dyDescent="0.35">
      <c r="B8" s="102"/>
      <c r="C8" s="88"/>
      <c r="D8" s="6" t="s">
        <v>6</v>
      </c>
      <c r="E8" s="7" t="s">
        <v>8</v>
      </c>
      <c r="F8" s="7" t="s">
        <v>7</v>
      </c>
      <c r="G8" s="7" t="s">
        <v>9</v>
      </c>
      <c r="H8" s="8"/>
      <c r="I8" s="6" t="s">
        <v>6</v>
      </c>
      <c r="J8" s="7" t="s">
        <v>8</v>
      </c>
      <c r="K8" s="7" t="s">
        <v>7</v>
      </c>
      <c r="L8" s="7" t="s">
        <v>9</v>
      </c>
      <c r="M8" s="8"/>
      <c r="N8" s="88"/>
      <c r="O8" s="88"/>
    </row>
    <row r="9" spans="2:15" ht="15.6" x14ac:dyDescent="0.3">
      <c r="B9" s="15">
        <v>56</v>
      </c>
      <c r="C9" s="37" t="s">
        <v>24</v>
      </c>
      <c r="D9" s="20">
        <v>3</v>
      </c>
      <c r="E9" s="21">
        <v>7.25</v>
      </c>
      <c r="F9" s="21">
        <v>1.9</v>
      </c>
      <c r="G9" s="32"/>
      <c r="H9" s="22">
        <f>D9+E9+F9-G9</f>
        <v>12.15</v>
      </c>
      <c r="I9" s="20">
        <v>2.7</v>
      </c>
      <c r="J9" s="21">
        <v>6.1</v>
      </c>
      <c r="K9" s="21">
        <v>1.9</v>
      </c>
      <c r="L9" s="21"/>
      <c r="M9" s="32">
        <f>I9+J9+K9-L9</f>
        <v>10.700000000000001</v>
      </c>
      <c r="N9" s="60">
        <f>H9+M9</f>
        <v>22.85</v>
      </c>
      <c r="O9" s="61">
        <f>RANK(N9,N$9:N$12,0)</f>
        <v>1</v>
      </c>
    </row>
    <row r="10" spans="2:15" ht="15.6" x14ac:dyDescent="0.3">
      <c r="B10" s="18">
        <v>58</v>
      </c>
      <c r="C10" s="38" t="s">
        <v>15</v>
      </c>
      <c r="D10" s="29">
        <v>3.6</v>
      </c>
      <c r="E10" s="30">
        <v>6</v>
      </c>
      <c r="F10" s="30">
        <v>1.8</v>
      </c>
      <c r="G10" s="33">
        <v>0.3</v>
      </c>
      <c r="H10" s="25">
        <f>D10+E10+F10-G10</f>
        <v>11.1</v>
      </c>
      <c r="I10" s="29">
        <v>2.7</v>
      </c>
      <c r="J10" s="30">
        <v>6.15</v>
      </c>
      <c r="K10" s="30">
        <v>2</v>
      </c>
      <c r="L10" s="30"/>
      <c r="M10" s="40">
        <f>I10+J10+K10-L10</f>
        <v>10.850000000000001</v>
      </c>
      <c r="N10" s="66">
        <f>H10+M10</f>
        <v>21.950000000000003</v>
      </c>
      <c r="O10" s="63">
        <f>RANK(N10,N$9:N$12,0)</f>
        <v>2</v>
      </c>
    </row>
    <row r="11" spans="2:15" ht="15.6" x14ac:dyDescent="0.3">
      <c r="B11" s="18">
        <v>55</v>
      </c>
      <c r="C11" s="38" t="s">
        <v>48</v>
      </c>
      <c r="D11" s="29">
        <v>2.8</v>
      </c>
      <c r="E11" s="30">
        <v>6.8</v>
      </c>
      <c r="F11" s="30">
        <v>1.9</v>
      </c>
      <c r="G11" s="33"/>
      <c r="H11" s="25">
        <f>D11+E11+F11-G11</f>
        <v>11.5</v>
      </c>
      <c r="I11" s="29">
        <v>2.4</v>
      </c>
      <c r="J11" s="30">
        <v>5.25</v>
      </c>
      <c r="K11" s="30">
        <v>1.9</v>
      </c>
      <c r="L11" s="30"/>
      <c r="M11" s="40">
        <f>I11+J11+K11-L11</f>
        <v>9.5500000000000007</v>
      </c>
      <c r="N11" s="66">
        <f>H11+M11</f>
        <v>21.05</v>
      </c>
      <c r="O11" s="63">
        <f>RANK(N11,N$9:N$12,0)</f>
        <v>3</v>
      </c>
    </row>
    <row r="12" spans="2:15" ht="16.2" thickBot="1" x14ac:dyDescent="0.35">
      <c r="B12" s="17">
        <v>57</v>
      </c>
      <c r="C12" s="39" t="s">
        <v>42</v>
      </c>
      <c r="D12" s="26">
        <v>2.5</v>
      </c>
      <c r="E12" s="27">
        <v>4.55</v>
      </c>
      <c r="F12" s="27">
        <v>0.8</v>
      </c>
      <c r="G12" s="35"/>
      <c r="H12" s="28">
        <f>D12+E12+F12-G12</f>
        <v>7.85</v>
      </c>
      <c r="I12" s="26">
        <v>2.6</v>
      </c>
      <c r="J12" s="27">
        <v>5.15</v>
      </c>
      <c r="K12" s="27">
        <v>1.7</v>
      </c>
      <c r="L12" s="27"/>
      <c r="M12" s="35">
        <f>I12+J12+K12-L12</f>
        <v>9.4499999999999993</v>
      </c>
      <c r="N12" s="67">
        <f>H12+M12</f>
        <v>17.299999999999997</v>
      </c>
      <c r="O12" s="65">
        <f>RANK(N12,N$9:N$12,0)</f>
        <v>4</v>
      </c>
    </row>
  </sheetData>
  <mergeCells count="9">
    <mergeCell ref="B2:O2"/>
    <mergeCell ref="B3:O3"/>
    <mergeCell ref="B5:C5"/>
    <mergeCell ref="B7:B8"/>
    <mergeCell ref="C7:C8"/>
    <mergeCell ref="D7:H7"/>
    <mergeCell ref="I7:M7"/>
    <mergeCell ref="N7:N8"/>
    <mergeCell ref="O7:O8"/>
  </mergeCells>
  <pageMargins left="0.7" right="0.7" top="0.78740157499999996" bottom="0.78740157499999996" header="0.3" footer="0.3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1E518-A67F-4131-B2C5-E955C323E415}">
  <dimension ref="B2:O13"/>
  <sheetViews>
    <sheetView view="pageLayout" zoomScaleNormal="100" workbookViewId="0">
      <selection activeCell="B2" sqref="B2:O2"/>
    </sheetView>
  </sheetViews>
  <sheetFormatPr defaultRowHeight="14.4" x14ac:dyDescent="0.3"/>
  <cols>
    <col min="3" max="3" width="29.77734375" bestFit="1" customWidth="1"/>
    <col min="4" max="6" width="4.44140625" bestFit="1" customWidth="1"/>
    <col min="7" max="7" width="4.33203125" bestFit="1" customWidth="1"/>
    <col min="9" max="11" width="4.44140625" bestFit="1" customWidth="1"/>
    <col min="12" max="12" width="4.33203125" bestFit="1" customWidth="1"/>
  </cols>
  <sheetData>
    <row r="2" spans="2:15" ht="28.8" x14ac:dyDescent="0.55000000000000004">
      <c r="B2" s="119" t="s">
        <v>12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2:15" ht="18" x14ac:dyDescent="0.35">
      <c r="B3" s="121">
        <v>43184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6" spans="2:15" x14ac:dyDescent="0.3">
      <c r="B6" s="100" t="s">
        <v>43</v>
      </c>
      <c r="C6" s="100"/>
    </row>
    <row r="7" spans="2:15" ht="15" thickBot="1" x14ac:dyDescent="0.35"/>
    <row r="8" spans="2:15" x14ac:dyDescent="0.3">
      <c r="B8" s="101" t="s">
        <v>0</v>
      </c>
      <c r="C8" s="87" t="s">
        <v>1</v>
      </c>
      <c r="D8" s="103" t="s">
        <v>2</v>
      </c>
      <c r="E8" s="104"/>
      <c r="F8" s="104"/>
      <c r="G8" s="104"/>
      <c r="H8" s="105"/>
      <c r="I8" s="106" t="s">
        <v>3</v>
      </c>
      <c r="J8" s="107"/>
      <c r="K8" s="107"/>
      <c r="L8" s="107"/>
      <c r="M8" s="108"/>
      <c r="N8" s="87" t="s">
        <v>4</v>
      </c>
      <c r="O8" s="87" t="s">
        <v>5</v>
      </c>
    </row>
    <row r="9" spans="2:15" ht="15" thickBot="1" x14ac:dyDescent="0.35">
      <c r="B9" s="102"/>
      <c r="C9" s="88"/>
      <c r="D9" s="6" t="s">
        <v>6</v>
      </c>
      <c r="E9" s="7" t="s">
        <v>8</v>
      </c>
      <c r="F9" s="7" t="s">
        <v>7</v>
      </c>
      <c r="G9" s="7" t="s">
        <v>9</v>
      </c>
      <c r="H9" s="8"/>
      <c r="I9" s="6" t="s">
        <v>6</v>
      </c>
      <c r="J9" s="7" t="s">
        <v>8</v>
      </c>
      <c r="K9" s="7" t="s">
        <v>7</v>
      </c>
      <c r="L9" s="7" t="s">
        <v>9</v>
      </c>
      <c r="M9" s="8"/>
      <c r="N9" s="88"/>
      <c r="O9" s="88"/>
    </row>
    <row r="10" spans="2:15" ht="15.6" x14ac:dyDescent="0.3">
      <c r="B10" s="15">
        <v>43</v>
      </c>
      <c r="C10" s="37" t="s">
        <v>30</v>
      </c>
      <c r="D10" s="20">
        <v>3.6</v>
      </c>
      <c r="E10" s="21">
        <v>5.85</v>
      </c>
      <c r="F10" s="21">
        <v>2</v>
      </c>
      <c r="G10" s="32"/>
      <c r="H10" s="22">
        <f>D10+E10+F10-G10</f>
        <v>11.45</v>
      </c>
      <c r="I10" s="20">
        <v>2.4</v>
      </c>
      <c r="J10" s="21">
        <v>6.55</v>
      </c>
      <c r="K10" s="21">
        <v>1.8</v>
      </c>
      <c r="L10" s="21"/>
      <c r="M10" s="32">
        <f>I10+J10+K10-L10</f>
        <v>10.75</v>
      </c>
      <c r="N10" s="137">
        <f>H10+M10</f>
        <v>22.2</v>
      </c>
      <c r="O10" s="53">
        <f>RANK(N10,N$10:N$14,0)</f>
        <v>1</v>
      </c>
    </row>
    <row r="11" spans="2:15" ht="15.6" x14ac:dyDescent="0.3">
      <c r="B11" s="18">
        <v>44</v>
      </c>
      <c r="C11" s="38" t="s">
        <v>39</v>
      </c>
      <c r="D11" s="29">
        <v>3.2</v>
      </c>
      <c r="E11" s="30">
        <v>6.3</v>
      </c>
      <c r="F11" s="30">
        <v>2</v>
      </c>
      <c r="G11" s="33"/>
      <c r="H11" s="25">
        <f>D11+E11+F11-G11</f>
        <v>11.5</v>
      </c>
      <c r="I11" s="29">
        <v>2.4</v>
      </c>
      <c r="J11" s="30">
        <v>6.15</v>
      </c>
      <c r="K11" s="30">
        <v>2</v>
      </c>
      <c r="L11" s="30"/>
      <c r="M11" s="40">
        <f>I11+J11+K11-L11</f>
        <v>10.55</v>
      </c>
      <c r="N11" s="141">
        <f>H11+M11</f>
        <v>22.05</v>
      </c>
      <c r="O11" s="55">
        <f t="shared" ref="O11:O13" si="0">RANK(N11,N$10:N$14,0)</f>
        <v>2</v>
      </c>
    </row>
    <row r="12" spans="2:15" ht="15.6" x14ac:dyDescent="0.3">
      <c r="B12" s="18">
        <v>42</v>
      </c>
      <c r="C12" s="38" t="s">
        <v>44</v>
      </c>
      <c r="D12" s="29">
        <v>2.5</v>
      </c>
      <c r="E12" s="30">
        <v>6.5</v>
      </c>
      <c r="F12" s="30">
        <v>2</v>
      </c>
      <c r="G12" s="33"/>
      <c r="H12" s="25">
        <f>D12+E12+F12-G12</f>
        <v>11</v>
      </c>
      <c r="I12" s="29">
        <v>2.4</v>
      </c>
      <c r="J12" s="30">
        <v>5.95</v>
      </c>
      <c r="K12" s="30">
        <v>2</v>
      </c>
      <c r="L12" s="30"/>
      <c r="M12" s="40">
        <f>I12+J12+K12-L12</f>
        <v>10.35</v>
      </c>
      <c r="N12" s="141">
        <f>H12+M12</f>
        <v>21.35</v>
      </c>
      <c r="O12" s="55">
        <f t="shared" si="0"/>
        <v>3</v>
      </c>
    </row>
    <row r="13" spans="2:15" ht="16.2" thickBot="1" x14ac:dyDescent="0.35">
      <c r="B13" s="17">
        <v>45</v>
      </c>
      <c r="C13" s="39" t="s">
        <v>45</v>
      </c>
      <c r="D13" s="26">
        <v>2.9</v>
      </c>
      <c r="E13" s="27">
        <v>5.6</v>
      </c>
      <c r="F13" s="27">
        <v>2</v>
      </c>
      <c r="G13" s="35"/>
      <c r="H13" s="28">
        <f>D13+E13+F13-G13</f>
        <v>10.5</v>
      </c>
      <c r="I13" s="26">
        <v>2.2999999999999998</v>
      </c>
      <c r="J13" s="27">
        <v>5.3</v>
      </c>
      <c r="K13" s="27">
        <v>1.7</v>
      </c>
      <c r="L13" s="27"/>
      <c r="M13" s="35">
        <f>I13+J13+K13-L13</f>
        <v>9.2999999999999989</v>
      </c>
      <c r="N13" s="151">
        <f>H13+M13</f>
        <v>19.799999999999997</v>
      </c>
      <c r="O13" s="57">
        <f t="shared" si="0"/>
        <v>4</v>
      </c>
    </row>
  </sheetData>
  <mergeCells count="9">
    <mergeCell ref="B2:O2"/>
    <mergeCell ref="B3:O3"/>
    <mergeCell ref="B6:C6"/>
    <mergeCell ref="B8:B9"/>
    <mergeCell ref="C8:C9"/>
    <mergeCell ref="D8:H8"/>
    <mergeCell ref="I8:M8"/>
    <mergeCell ref="N8:N9"/>
    <mergeCell ref="O8:O9"/>
  </mergeCells>
  <pageMargins left="0.7" right="0.7" top="0.78740157499999996" bottom="0.78740157499999996" header="0.3" footer="0.3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90B43-072F-410E-9810-5D57A9D2A0CD}">
  <dimension ref="B2:O11"/>
  <sheetViews>
    <sheetView view="pageLayout" zoomScaleNormal="100" workbookViewId="0">
      <selection activeCell="B2" sqref="B2:O2"/>
    </sheetView>
  </sheetViews>
  <sheetFormatPr defaultRowHeight="14.4" x14ac:dyDescent="0.3"/>
  <cols>
    <col min="3" max="3" width="18.109375" bestFit="1" customWidth="1"/>
    <col min="4" max="6" width="4.44140625" bestFit="1" customWidth="1"/>
    <col min="7" max="7" width="4.33203125" bestFit="1" customWidth="1"/>
    <col min="9" max="11" width="4.44140625" bestFit="1" customWidth="1"/>
    <col min="12" max="12" width="4.33203125" bestFit="1" customWidth="1"/>
  </cols>
  <sheetData>
    <row r="2" spans="2:15" ht="28.8" x14ac:dyDescent="0.55000000000000004">
      <c r="B2" s="119" t="s">
        <v>12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spans="2:15" ht="18" x14ac:dyDescent="0.35">
      <c r="B3" s="121">
        <v>43184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</row>
    <row r="5" spans="2:15" x14ac:dyDescent="0.3">
      <c r="B5" s="100" t="s">
        <v>10</v>
      </c>
      <c r="C5" s="100"/>
    </row>
    <row r="6" spans="2:15" ht="15" thickBot="1" x14ac:dyDescent="0.35"/>
    <row r="7" spans="2:15" x14ac:dyDescent="0.3">
      <c r="B7" s="125" t="s">
        <v>0</v>
      </c>
      <c r="C7" s="123" t="s">
        <v>1</v>
      </c>
      <c r="D7" s="127" t="s">
        <v>2</v>
      </c>
      <c r="E7" s="128"/>
      <c r="F7" s="128"/>
      <c r="G7" s="128"/>
      <c r="H7" s="129"/>
      <c r="I7" s="130" t="s">
        <v>3</v>
      </c>
      <c r="J7" s="131"/>
      <c r="K7" s="131"/>
      <c r="L7" s="131"/>
      <c r="M7" s="132"/>
      <c r="N7" s="123" t="s">
        <v>4</v>
      </c>
      <c r="O7" s="123" t="s">
        <v>5</v>
      </c>
    </row>
    <row r="8" spans="2:15" ht="15" thickBot="1" x14ac:dyDescent="0.35">
      <c r="B8" s="126"/>
      <c r="C8" s="124"/>
      <c r="D8" s="9" t="s">
        <v>6</v>
      </c>
      <c r="E8" s="10" t="s">
        <v>8</v>
      </c>
      <c r="F8" s="10" t="s">
        <v>7</v>
      </c>
      <c r="G8" s="10" t="s">
        <v>9</v>
      </c>
      <c r="H8" s="11"/>
      <c r="I8" s="9" t="s">
        <v>6</v>
      </c>
      <c r="J8" s="10" t="s">
        <v>8</v>
      </c>
      <c r="K8" s="10" t="s">
        <v>7</v>
      </c>
      <c r="L8" s="10" t="s">
        <v>9</v>
      </c>
      <c r="M8" s="11"/>
      <c r="N8" s="124"/>
      <c r="O8" s="124"/>
    </row>
    <row r="9" spans="2:15" x14ac:dyDescent="0.3">
      <c r="B9" s="15">
        <v>62</v>
      </c>
      <c r="C9" s="49" t="s">
        <v>30</v>
      </c>
      <c r="D9" s="20">
        <v>2.9</v>
      </c>
      <c r="E9" s="21">
        <v>6.75</v>
      </c>
      <c r="F9" s="21">
        <v>1.9</v>
      </c>
      <c r="G9" s="153"/>
      <c r="H9" s="22">
        <f>D9+E9+F9-G9</f>
        <v>11.55</v>
      </c>
      <c r="I9" s="48">
        <v>2.6</v>
      </c>
      <c r="J9" s="21">
        <v>6.3</v>
      </c>
      <c r="K9" s="21">
        <v>1.8</v>
      </c>
      <c r="L9" s="21"/>
      <c r="M9" s="32">
        <f>I9+J9+K9-L9</f>
        <v>10.700000000000001</v>
      </c>
      <c r="N9" s="60">
        <f>H9+M9</f>
        <v>22.25</v>
      </c>
      <c r="O9" s="61">
        <f>RANK(N9,N$9:N$11,0)</f>
        <v>1</v>
      </c>
    </row>
    <row r="10" spans="2:15" x14ac:dyDescent="0.3">
      <c r="B10" s="81">
        <v>59</v>
      </c>
      <c r="C10" s="82" t="s">
        <v>34</v>
      </c>
      <c r="D10" s="70">
        <v>2.6</v>
      </c>
      <c r="E10" s="71">
        <v>6.2</v>
      </c>
      <c r="F10" s="71">
        <v>2</v>
      </c>
      <c r="G10" s="71"/>
      <c r="H10" s="72">
        <f>D10+E10+F10-G10</f>
        <v>10.8</v>
      </c>
      <c r="I10" s="83">
        <v>2.2999999999999998</v>
      </c>
      <c r="J10" s="71">
        <v>5.9</v>
      </c>
      <c r="K10" s="71">
        <v>2</v>
      </c>
      <c r="L10" s="71"/>
      <c r="M10" s="84">
        <f>I10+J10+K10-L10</f>
        <v>10.199999999999999</v>
      </c>
      <c r="N10" s="73">
        <f>H10+M10</f>
        <v>21</v>
      </c>
      <c r="O10" s="85">
        <f>RANK(N10,N$9:N$11,0)</f>
        <v>2</v>
      </c>
    </row>
    <row r="11" spans="2:15" ht="15" thickBot="1" x14ac:dyDescent="0.35">
      <c r="B11" s="17">
        <v>61</v>
      </c>
      <c r="C11" s="50" t="s">
        <v>33</v>
      </c>
      <c r="D11" s="26">
        <v>2.6</v>
      </c>
      <c r="E11" s="27">
        <v>4.9000000000000004</v>
      </c>
      <c r="F11" s="27">
        <v>2</v>
      </c>
      <c r="G11" s="27"/>
      <c r="H11" s="28">
        <f>D11+E11+F11-G11</f>
        <v>9.5</v>
      </c>
      <c r="I11" s="152">
        <v>2.4</v>
      </c>
      <c r="J11" s="27">
        <v>5.65</v>
      </c>
      <c r="K11" s="27">
        <v>2</v>
      </c>
      <c r="L11" s="27"/>
      <c r="M11" s="35">
        <f>I11+J11+K11-L11</f>
        <v>10.050000000000001</v>
      </c>
      <c r="N11" s="67">
        <f>H11+M11</f>
        <v>19.55</v>
      </c>
      <c r="O11" s="65">
        <f>RANK(N11,N$9:N$11,0)</f>
        <v>3</v>
      </c>
    </row>
  </sheetData>
  <mergeCells count="9">
    <mergeCell ref="B2:O2"/>
    <mergeCell ref="B3:O3"/>
    <mergeCell ref="O7:O8"/>
    <mergeCell ref="B5:C5"/>
    <mergeCell ref="B7:B8"/>
    <mergeCell ref="C7:C8"/>
    <mergeCell ref="D7:H7"/>
    <mergeCell ref="I7:M7"/>
    <mergeCell ref="N7:N8"/>
  </mergeCells>
  <pageMargins left="0.7" right="0.7" top="0.78740157499999996" bottom="0.78740157499999996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Celkové</vt:lpstr>
      <vt:lpstr>kat. 0</vt:lpstr>
      <vt:lpstr>kat. IA</vt:lpstr>
      <vt:lpstr>kat. IB</vt:lpstr>
      <vt:lpstr>kat. IC</vt:lpstr>
      <vt:lpstr>kat. IIA</vt:lpstr>
      <vt:lpstr>kat. IIB</vt:lpstr>
      <vt:lpstr>kat. 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Zíková Kateřina</dc:creator>
  <cp:keywords/>
  <dc:description/>
  <cp:lastModifiedBy>Eva</cp:lastModifiedBy>
  <cp:revision/>
  <cp:lastPrinted>2018-03-25T15:25:36Z</cp:lastPrinted>
  <dcterms:created xsi:type="dcterms:W3CDTF">2015-11-19T08:17:45Z</dcterms:created>
  <dcterms:modified xsi:type="dcterms:W3CDTF">2018-03-25T15:56:55Z</dcterms:modified>
</cp:coreProperties>
</file>