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 vytištění\"/>
    </mc:Choice>
  </mc:AlternateContent>
  <bookViews>
    <workbookView xWindow="-105" yWindow="-105" windowWidth="20730" windowHeight="11760"/>
  </bookViews>
  <sheets>
    <sheet name="Celkové" sheetId="1" r:id="rId1"/>
  </sheets>
  <definedNames>
    <definedName name="_xlnm.Print_Area" localSheetId="0">Celkové!$A$100:$N$124</definedName>
  </definedNames>
  <calcPr calcId="152511"/>
</workbook>
</file>

<file path=xl/calcChain.xml><?xml version="1.0" encoding="utf-8"?>
<calcChain xmlns="http://schemas.openxmlformats.org/spreadsheetml/2006/main">
  <c r="G73" i="1" l="1"/>
  <c r="L73" i="1"/>
  <c r="M73" i="1"/>
  <c r="G58" i="1"/>
  <c r="L58" i="1"/>
  <c r="M58" i="1" s="1"/>
  <c r="G59" i="1"/>
  <c r="G46" i="1"/>
  <c r="L46" i="1"/>
  <c r="M46" i="1" s="1"/>
  <c r="L45" i="1"/>
  <c r="G45" i="1"/>
  <c r="M45" i="1"/>
  <c r="L44" i="1"/>
  <c r="G44" i="1"/>
  <c r="M44" i="1" s="1"/>
  <c r="G47" i="1"/>
  <c r="L47" i="1"/>
  <c r="M47" i="1"/>
  <c r="L43" i="1"/>
  <c r="G43" i="1"/>
  <c r="M43" i="1" s="1"/>
  <c r="L19" i="1"/>
  <c r="G19" i="1"/>
  <c r="M19" i="1"/>
  <c r="G10" i="1"/>
  <c r="L10" i="1"/>
  <c r="M10" i="1" s="1"/>
  <c r="L9" i="1"/>
  <c r="G9" i="1"/>
  <c r="M9" i="1"/>
  <c r="G11" i="1"/>
  <c r="L11" i="1"/>
  <c r="M11" i="1" s="1"/>
  <c r="N11" i="1" s="1"/>
  <c r="G20" i="1"/>
  <c r="L20" i="1"/>
  <c r="M20" i="1"/>
  <c r="L104" i="1"/>
  <c r="G104" i="1"/>
  <c r="M104" i="1" s="1"/>
  <c r="L114" i="1"/>
  <c r="M114" i="1" s="1"/>
  <c r="N114" i="1" s="1"/>
  <c r="G114" i="1"/>
  <c r="L115" i="1"/>
  <c r="G115" i="1"/>
  <c r="M115" i="1"/>
  <c r="N115" i="1" s="1"/>
  <c r="L95" i="1"/>
  <c r="G95" i="1"/>
  <c r="L96" i="1"/>
  <c r="G96" i="1"/>
  <c r="M96" i="1" s="1"/>
  <c r="L70" i="1"/>
  <c r="G70" i="1"/>
  <c r="M70" i="1" s="1"/>
  <c r="L32" i="1"/>
  <c r="L34" i="1"/>
  <c r="M34" i="1" s="1"/>
  <c r="G34" i="1"/>
  <c r="G32" i="1"/>
  <c r="L18" i="1"/>
  <c r="G18" i="1"/>
  <c r="L17" i="1"/>
  <c r="G17" i="1"/>
  <c r="M17" i="1" s="1"/>
  <c r="N17" i="1" s="1"/>
  <c r="M95" i="1"/>
  <c r="M32" i="1"/>
  <c r="M18" i="1"/>
  <c r="G107" i="1"/>
  <c r="L107" i="1"/>
  <c r="M107" i="1" s="1"/>
  <c r="N107" i="1" s="1"/>
  <c r="L123" i="1"/>
  <c r="G123" i="1"/>
  <c r="L84" i="1"/>
  <c r="G84" i="1"/>
  <c r="L82" i="1"/>
  <c r="G82" i="1"/>
  <c r="L85" i="1"/>
  <c r="M85" i="1" s="1"/>
  <c r="G85" i="1"/>
  <c r="L83" i="1"/>
  <c r="G83" i="1"/>
  <c r="L87" i="1"/>
  <c r="M87" i="1" s="1"/>
  <c r="G87" i="1"/>
  <c r="L86" i="1"/>
  <c r="M86" i="1" s="1"/>
  <c r="N86" i="1" s="1"/>
  <c r="G86" i="1"/>
  <c r="L89" i="1"/>
  <c r="G89" i="1"/>
  <c r="L88" i="1"/>
  <c r="G88" i="1"/>
  <c r="L72" i="1"/>
  <c r="G72" i="1"/>
  <c r="L71" i="1"/>
  <c r="G71" i="1"/>
  <c r="L69" i="1"/>
  <c r="M69" i="1" s="1"/>
  <c r="G69" i="1"/>
  <c r="L74" i="1"/>
  <c r="M74" i="1" s="1"/>
  <c r="G74" i="1"/>
  <c r="L33" i="1"/>
  <c r="M33" i="1" s="1"/>
  <c r="G33" i="1"/>
  <c r="L35" i="1"/>
  <c r="M35" i="1" s="1"/>
  <c r="G35" i="1"/>
  <c r="L31" i="1"/>
  <c r="G31" i="1"/>
  <c r="L27" i="1"/>
  <c r="M27" i="1" s="1"/>
  <c r="G27" i="1"/>
  <c r="L36" i="1"/>
  <c r="G36" i="1"/>
  <c r="L37" i="1"/>
  <c r="G37" i="1"/>
  <c r="L30" i="1"/>
  <c r="M30" i="1" s="1"/>
  <c r="G30" i="1"/>
  <c r="L26" i="1"/>
  <c r="M26" i="1" s="1"/>
  <c r="G26" i="1"/>
  <c r="L28" i="1"/>
  <c r="G28" i="1"/>
  <c r="L29" i="1"/>
  <c r="M29" i="1" s="1"/>
  <c r="N29" i="1" s="1"/>
  <c r="G29" i="1"/>
  <c r="M123" i="1"/>
  <c r="M71" i="1"/>
  <c r="M72" i="1"/>
  <c r="N72" i="1" s="1"/>
  <c r="M89" i="1"/>
  <c r="M82" i="1"/>
  <c r="M28" i="1"/>
  <c r="M36" i="1"/>
  <c r="N36" i="1" s="1"/>
  <c r="M88" i="1"/>
  <c r="M83" i="1"/>
  <c r="M84" i="1"/>
  <c r="M37" i="1"/>
  <c r="N37" i="1" s="1"/>
  <c r="M31" i="1"/>
  <c r="G124" i="1"/>
  <c r="M124" i="1" s="1"/>
  <c r="L124" i="1"/>
  <c r="L106" i="1"/>
  <c r="L105" i="1"/>
  <c r="G106" i="1"/>
  <c r="G105" i="1"/>
  <c r="L108" i="1"/>
  <c r="G108" i="1"/>
  <c r="L59" i="1"/>
  <c r="L57" i="1"/>
  <c r="L55" i="1"/>
  <c r="L54" i="1"/>
  <c r="G57" i="1"/>
  <c r="M57" i="1" s="1"/>
  <c r="G55" i="1"/>
  <c r="G54" i="1"/>
  <c r="M54" i="1" s="1"/>
  <c r="L56" i="1"/>
  <c r="G56" i="1"/>
  <c r="M56" i="1" s="1"/>
  <c r="N56" i="1" s="1"/>
  <c r="M105" i="1"/>
  <c r="M106" i="1"/>
  <c r="N106" i="1" s="1"/>
  <c r="M55" i="1"/>
  <c r="M59" i="1"/>
  <c r="M108" i="1"/>
  <c r="N108" i="1" s="1"/>
  <c r="N54" i="1" l="1"/>
  <c r="N123" i="1"/>
  <c r="N124" i="1"/>
  <c r="N32" i="1"/>
  <c r="N26" i="1"/>
  <c r="N31" i="1"/>
  <c r="N30" i="1"/>
  <c r="N27" i="1"/>
  <c r="N35" i="1"/>
  <c r="N33" i="1"/>
  <c r="N71" i="1"/>
  <c r="N69" i="1"/>
  <c r="N87" i="1"/>
  <c r="N85" i="1"/>
  <c r="N83" i="1"/>
  <c r="N82" i="1"/>
  <c r="N89" i="1"/>
  <c r="N88" i="1"/>
  <c r="N34" i="1"/>
  <c r="N70" i="1"/>
  <c r="N96" i="1"/>
  <c r="N95" i="1"/>
  <c r="N9" i="1"/>
  <c r="N55" i="1"/>
  <c r="N84" i="1"/>
  <c r="N28" i="1"/>
  <c r="N18" i="1"/>
  <c r="N104" i="1"/>
  <c r="N105" i="1"/>
  <c r="N10" i="1"/>
</calcChain>
</file>

<file path=xl/sharedStrings.xml><?xml version="1.0" encoding="utf-8"?>
<sst xmlns="http://schemas.openxmlformats.org/spreadsheetml/2006/main" count="221" uniqueCount="55">
  <si>
    <t>Memoriál V. Straky - VRŠOVICEGYM - OPEN, 12. ROČNÍK</t>
  </si>
  <si>
    <t>Kategorie 0. - dívky</t>
  </si>
  <si>
    <t>Startovní číslo</t>
  </si>
  <si>
    <t>Družstvo</t>
  </si>
  <si>
    <t>Akrobacie</t>
  </si>
  <si>
    <t>Trampolína</t>
  </si>
  <si>
    <t>Celkem</t>
  </si>
  <si>
    <t>Pořadí</t>
  </si>
  <si>
    <t>D</t>
  </si>
  <si>
    <t>E</t>
  </si>
  <si>
    <t>C</t>
  </si>
  <si>
    <t>PEN</t>
  </si>
  <si>
    <t>Gym Dobřichovice</t>
  </si>
  <si>
    <t>Sokol Vyšehrad</t>
  </si>
  <si>
    <t>TJ Sokol Hlubočepy</t>
  </si>
  <si>
    <t>Gloxi club TJ Sokol Bedřichov</t>
  </si>
  <si>
    <t>TJ Sokol Senohraby - Kočičky</t>
  </si>
  <si>
    <t>Kategorie 0. - mix</t>
  </si>
  <si>
    <t>TJ AVIA Čakovice A</t>
  </si>
  <si>
    <t>TJ AVIA Čakovice B</t>
  </si>
  <si>
    <t>Kategorie IB. - dívky</t>
  </si>
  <si>
    <t>GYM CLUB REDA A</t>
  </si>
  <si>
    <t>Gym Dobřichovice A</t>
  </si>
  <si>
    <t>GYM CLUB REDA B</t>
  </si>
  <si>
    <t>TJ Hostivice</t>
  </si>
  <si>
    <t>GYM CLUB REDA C</t>
  </si>
  <si>
    <t>Sokol Hořátev</t>
  </si>
  <si>
    <t>SK GymSport Praha Světlušky</t>
  </si>
  <si>
    <t>K-gym sport-Černošice</t>
  </si>
  <si>
    <t>Sokol Brno Židenice</t>
  </si>
  <si>
    <t>TJ Sokol Senohraby Žirafky</t>
  </si>
  <si>
    <t>TJ Sokol Senohraby Zebry</t>
  </si>
  <si>
    <t>Kategorie IB. - mix</t>
  </si>
  <si>
    <t>TJ AVIA Čakovice</t>
  </si>
  <si>
    <t>Kategorie IC. - dívky</t>
  </si>
  <si>
    <t>Sokol Radotín</t>
  </si>
  <si>
    <t>GYM CLUB REDA</t>
  </si>
  <si>
    <t>TJ Sokol Senohraby - Tygřice</t>
  </si>
  <si>
    <t>DDM Benešov</t>
  </si>
  <si>
    <t>Kategorie IIB. - dívky</t>
  </si>
  <si>
    <t>TJ Sokol Senohraby - Berušky</t>
  </si>
  <si>
    <t>TJ Sokol Senohraby - Sovičky</t>
  </si>
  <si>
    <t>Kategorie IA. - dívky</t>
  </si>
  <si>
    <t>Říčany gymnastika - Lemurky</t>
  </si>
  <si>
    <t>SK GymSport Praha Včeličky</t>
  </si>
  <si>
    <t>SVČ Radovánek Plzeň</t>
  </si>
  <si>
    <t>Sokol Plzeň 1</t>
  </si>
  <si>
    <t>Kategorie IA. - mix</t>
  </si>
  <si>
    <t>Sokol Praha Vršovice</t>
  </si>
  <si>
    <t>Kategorie IIA. - dívky</t>
  </si>
  <si>
    <t>Říčany gymnastika - Eagles</t>
  </si>
  <si>
    <t>Kategorie IIA. - mix</t>
  </si>
  <si>
    <t>Kategorie III. - mix</t>
  </si>
  <si>
    <t>Sokol Vyšehrad mix B</t>
  </si>
  <si>
    <t>Sokol Vyšehrad mix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</si>
</sst>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8"/>
      <name val="Calibri"/>
      <family val="2"/>
      <charset val="238"/>
    </font>
    <font>
      <sz val="12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2" xfId="0" applyNumberFormat="1" applyBorder="1" applyAlignment="1">
      <alignment horizontal="center"/>
    </xf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0" fillId="0" borderId="23" xfId="0" applyBorder="1"/>
    <xf numFmtId="0" fontId="0" fillId="0" borderId="25" xfId="0" applyBorder="1"/>
    <xf numFmtId="0" fontId="6" fillId="0" borderId="0" xfId="0" applyFont="1"/>
    <xf numFmtId="2" fontId="0" fillId="0" borderId="31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6" fillId="0" borderId="7" xfId="0" applyFont="1" applyBorder="1"/>
    <xf numFmtId="0" fontId="6" fillId="0" borderId="36" xfId="0" applyFont="1" applyBorder="1"/>
    <xf numFmtId="0" fontId="6" fillId="0" borderId="9" xfId="0" applyFont="1" applyBorder="1"/>
    <xf numFmtId="2" fontId="0" fillId="0" borderId="37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41" xfId="0" applyFont="1" applyBorder="1"/>
    <xf numFmtId="0" fontId="6" fillId="0" borderId="28" xfId="0" applyFont="1" applyBorder="1"/>
    <xf numFmtId="2" fontId="0" fillId="0" borderId="42" xfId="0" applyNumberForma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0" fontId="6" fillId="0" borderId="47" xfId="0" applyFont="1" applyBorder="1"/>
    <xf numFmtId="2" fontId="0" fillId="0" borderId="48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5" xfId="0" applyBorder="1" applyAlignment="1">
      <alignment horizontal="center"/>
    </xf>
    <xf numFmtId="0" fontId="6" fillId="0" borderId="51" xfId="0" applyFont="1" applyBorder="1"/>
    <xf numFmtId="2" fontId="0" fillId="0" borderId="52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6" fillId="0" borderId="45" xfId="0" applyFont="1" applyBorder="1"/>
    <xf numFmtId="0" fontId="0" fillId="0" borderId="40" xfId="0" applyBorder="1" applyAlignment="1">
      <alignment horizontal="center"/>
    </xf>
    <xf numFmtId="0" fontId="0" fillId="0" borderId="5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55" xfId="0" applyNumberFormat="1" applyBorder="1" applyAlignment="1">
      <alignment horizontal="center"/>
    </xf>
    <xf numFmtId="2" fontId="0" fillId="0" borderId="47" xfId="0" applyNumberFormat="1" applyBorder="1" applyAlignment="1">
      <alignment horizontal="center"/>
    </xf>
    <xf numFmtId="0" fontId="0" fillId="0" borderId="5" xfId="0" applyBorder="1"/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46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5" borderId="44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46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4"/>
  <sheetViews>
    <sheetView tabSelected="1" topLeftCell="A73" zoomScaleNormal="100" workbookViewId="0">
      <selection activeCell="A100" sqref="A100:N124"/>
    </sheetView>
  </sheetViews>
  <sheetFormatPr defaultRowHeight="15" x14ac:dyDescent="0.25"/>
  <cols>
    <col min="1" max="1" width="9.42578125" customWidth="1"/>
    <col min="2" max="2" width="33" bestFit="1" customWidth="1"/>
    <col min="3" max="12" width="7.7109375" customWidth="1"/>
    <col min="13" max="14" width="10.7109375" customWidth="1"/>
  </cols>
  <sheetData>
    <row r="2" spans="1:14" ht="28.5" x14ac:dyDescent="0.45">
      <c r="A2" s="114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ht="18.75" x14ac:dyDescent="0.3">
      <c r="A3" s="116">
        <v>43555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5" spans="1:14" x14ac:dyDescent="0.25">
      <c r="A5" s="128" t="s">
        <v>1</v>
      </c>
      <c r="B5" s="128"/>
    </row>
    <row r="6" spans="1:14" ht="15.75" thickBot="1" x14ac:dyDescent="0.3"/>
    <row r="7" spans="1:14" x14ac:dyDescent="0.25">
      <c r="A7" s="124" t="s">
        <v>2</v>
      </c>
      <c r="B7" s="126" t="s">
        <v>3</v>
      </c>
      <c r="C7" s="118" t="s">
        <v>4</v>
      </c>
      <c r="D7" s="119"/>
      <c r="E7" s="119"/>
      <c r="F7" s="119"/>
      <c r="G7" s="120"/>
      <c r="H7" s="121" t="s">
        <v>5</v>
      </c>
      <c r="I7" s="122"/>
      <c r="J7" s="122"/>
      <c r="K7" s="122"/>
      <c r="L7" s="123"/>
      <c r="M7" s="126" t="s">
        <v>6</v>
      </c>
      <c r="N7" s="126" t="s">
        <v>7</v>
      </c>
    </row>
    <row r="8" spans="1:14" ht="15.75" thickBot="1" x14ac:dyDescent="0.3">
      <c r="A8" s="125"/>
      <c r="B8" s="127"/>
      <c r="C8" s="2" t="s">
        <v>8</v>
      </c>
      <c r="D8" s="3" t="s">
        <v>9</v>
      </c>
      <c r="E8" s="3" t="s">
        <v>10</v>
      </c>
      <c r="F8" s="3" t="s">
        <v>11</v>
      </c>
      <c r="G8" s="4"/>
      <c r="H8" s="2" t="s">
        <v>8</v>
      </c>
      <c r="I8" s="3" t="s">
        <v>9</v>
      </c>
      <c r="J8" s="3" t="s">
        <v>10</v>
      </c>
      <c r="K8" s="3" t="s">
        <v>11</v>
      </c>
      <c r="L8" s="4"/>
      <c r="M8" s="127"/>
      <c r="N8" s="127"/>
    </row>
    <row r="9" spans="1:14" ht="15.75" x14ac:dyDescent="0.25">
      <c r="A9" s="14">
        <v>4</v>
      </c>
      <c r="B9" s="34" t="s">
        <v>15</v>
      </c>
      <c r="C9" s="18">
        <v>1.7</v>
      </c>
      <c r="D9" s="19">
        <v>6.8</v>
      </c>
      <c r="E9" s="19">
        <v>2</v>
      </c>
      <c r="F9" s="19"/>
      <c r="G9" s="20">
        <f>C9+D9+E9-F9</f>
        <v>10.5</v>
      </c>
      <c r="H9" s="18">
        <v>1.5</v>
      </c>
      <c r="I9" s="19">
        <v>6.7</v>
      </c>
      <c r="J9" s="19">
        <v>1.8</v>
      </c>
      <c r="K9" s="19"/>
      <c r="L9" s="20">
        <f>H9+I9+J9-K9</f>
        <v>10</v>
      </c>
      <c r="M9" s="49">
        <f>G9+L9</f>
        <v>20.5</v>
      </c>
      <c r="N9" s="42">
        <f>RANK(M9,M$9:M$11,0)</f>
        <v>1</v>
      </c>
    </row>
    <row r="10" spans="1:14" ht="15.75" x14ac:dyDescent="0.25">
      <c r="A10" s="17">
        <v>1</v>
      </c>
      <c r="B10" s="73" t="s">
        <v>12</v>
      </c>
      <c r="C10" s="27">
        <v>1.6</v>
      </c>
      <c r="D10" s="28">
        <v>5.5</v>
      </c>
      <c r="E10" s="28">
        <v>2</v>
      </c>
      <c r="F10" s="28"/>
      <c r="G10" s="29">
        <f>C10+D10+E10-F10</f>
        <v>9.1</v>
      </c>
      <c r="H10" s="27">
        <v>1.6</v>
      </c>
      <c r="I10" s="28">
        <v>7.5</v>
      </c>
      <c r="J10" s="28">
        <v>2</v>
      </c>
      <c r="K10" s="28"/>
      <c r="L10" s="29">
        <f>H10+I10+J10-K10</f>
        <v>11.1</v>
      </c>
      <c r="M10" s="74">
        <f>G10+L10</f>
        <v>20.2</v>
      </c>
      <c r="N10" s="43">
        <f>RANK(M10,M$9:M$11,0)</f>
        <v>2</v>
      </c>
    </row>
    <row r="11" spans="1:14" ht="16.5" thickBot="1" x14ac:dyDescent="0.3">
      <c r="A11" s="15">
        <v>6</v>
      </c>
      <c r="B11" s="36" t="s">
        <v>16</v>
      </c>
      <c r="C11" s="62">
        <v>1.5</v>
      </c>
      <c r="D11" s="63">
        <v>4.0999999999999996</v>
      </c>
      <c r="E11" s="63">
        <v>1.9</v>
      </c>
      <c r="F11" s="63"/>
      <c r="G11" s="26">
        <f>C11+D11+E11-F11</f>
        <v>7.5</v>
      </c>
      <c r="H11" s="62">
        <v>1.4</v>
      </c>
      <c r="I11" s="63">
        <v>7</v>
      </c>
      <c r="J11" s="63">
        <v>2</v>
      </c>
      <c r="K11" s="63"/>
      <c r="L11" s="26">
        <f>H11+I11+J11-K11</f>
        <v>10.4</v>
      </c>
      <c r="M11" s="52">
        <f>G11+L11</f>
        <v>17.899999999999999</v>
      </c>
      <c r="N11" s="53">
        <f>RANK(M11,M$9:M$11,0)</f>
        <v>3</v>
      </c>
    </row>
    <row r="12" spans="1:14" ht="15.75" x14ac:dyDescent="0.25">
      <c r="A12" s="1"/>
      <c r="B12" s="48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1"/>
    </row>
    <row r="13" spans="1:14" x14ac:dyDescent="0.25">
      <c r="A13" s="128" t="s">
        <v>17</v>
      </c>
      <c r="B13" s="128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"/>
    </row>
    <row r="14" spans="1:14" ht="16.5" thickBot="1" x14ac:dyDescent="0.3">
      <c r="A14" s="1"/>
      <c r="B14" s="48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1"/>
    </row>
    <row r="15" spans="1:14" x14ac:dyDescent="0.25">
      <c r="A15" s="124" t="s">
        <v>2</v>
      </c>
      <c r="B15" s="126" t="s">
        <v>3</v>
      </c>
      <c r="C15" s="118" t="s">
        <v>4</v>
      </c>
      <c r="D15" s="119"/>
      <c r="E15" s="119"/>
      <c r="F15" s="119"/>
      <c r="G15" s="120"/>
      <c r="H15" s="121" t="s">
        <v>5</v>
      </c>
      <c r="I15" s="122"/>
      <c r="J15" s="122"/>
      <c r="K15" s="122"/>
      <c r="L15" s="123"/>
      <c r="M15" s="126" t="s">
        <v>6</v>
      </c>
      <c r="N15" s="126" t="s">
        <v>7</v>
      </c>
    </row>
    <row r="16" spans="1:14" ht="15.75" thickBot="1" x14ac:dyDescent="0.3">
      <c r="A16" s="125"/>
      <c r="B16" s="127"/>
      <c r="C16" s="2" t="s">
        <v>8</v>
      </c>
      <c r="D16" s="3" t="s">
        <v>9</v>
      </c>
      <c r="E16" s="3" t="s">
        <v>10</v>
      </c>
      <c r="F16" s="3" t="s">
        <v>11</v>
      </c>
      <c r="G16" s="4"/>
      <c r="H16" s="2" t="s">
        <v>8</v>
      </c>
      <c r="I16" s="3" t="s">
        <v>9</v>
      </c>
      <c r="J16" s="3" t="s">
        <v>10</v>
      </c>
      <c r="K16" s="3" t="s">
        <v>11</v>
      </c>
      <c r="L16" s="4"/>
      <c r="M16" s="127"/>
      <c r="N16" s="127"/>
    </row>
    <row r="17" spans="1:14" ht="15.75" x14ac:dyDescent="0.25">
      <c r="A17" s="14">
        <v>5</v>
      </c>
      <c r="B17" s="34" t="s">
        <v>18</v>
      </c>
      <c r="C17" s="18">
        <v>1.4</v>
      </c>
      <c r="D17" s="19">
        <v>6.55</v>
      </c>
      <c r="E17" s="19">
        <v>1.8</v>
      </c>
      <c r="F17" s="19"/>
      <c r="G17" s="20">
        <f>C17+D17+E17-F17</f>
        <v>9.75</v>
      </c>
      <c r="H17" s="18">
        <v>1.7</v>
      </c>
      <c r="I17" s="19">
        <v>7.8</v>
      </c>
      <c r="J17" s="19">
        <v>1.8</v>
      </c>
      <c r="K17" s="19"/>
      <c r="L17" s="20">
        <f>H17+I17+J17-K17</f>
        <v>11.3</v>
      </c>
      <c r="M17" s="49">
        <f>G17+L17</f>
        <v>21.05</v>
      </c>
      <c r="N17" s="42">
        <f>RANK(M17,M$17:M$18,0)</f>
        <v>1</v>
      </c>
    </row>
    <row r="18" spans="1:14" ht="15.75" x14ac:dyDescent="0.25">
      <c r="A18" s="76">
        <v>7</v>
      </c>
      <c r="B18" s="77" t="s">
        <v>19</v>
      </c>
      <c r="C18" s="78">
        <v>1.2</v>
      </c>
      <c r="D18" s="79">
        <v>5.2</v>
      </c>
      <c r="E18" s="79">
        <v>1.7</v>
      </c>
      <c r="F18" s="79"/>
      <c r="G18" s="80">
        <f>C18+D18+E18-F18</f>
        <v>8.1</v>
      </c>
      <c r="H18" s="78">
        <v>1.6</v>
      </c>
      <c r="I18" s="79">
        <v>7.05</v>
      </c>
      <c r="J18" s="79">
        <v>1.9</v>
      </c>
      <c r="K18" s="79"/>
      <c r="L18" s="80">
        <f>H18+I18+J18-K18</f>
        <v>10.55</v>
      </c>
      <c r="M18" s="81">
        <f>G18+L18</f>
        <v>18.649999999999999</v>
      </c>
      <c r="N18" s="82">
        <f>RANK(M18,M$17:M$18,0)</f>
        <v>2</v>
      </c>
    </row>
    <row r="19" spans="1:14" ht="15.75" x14ac:dyDescent="0.25">
      <c r="A19" s="71">
        <v>2</v>
      </c>
      <c r="B19" s="35" t="s">
        <v>13</v>
      </c>
      <c r="C19" s="21">
        <v>1.7</v>
      </c>
      <c r="D19" s="22">
        <v>4.05</v>
      </c>
      <c r="E19" s="22">
        <v>1.7</v>
      </c>
      <c r="F19" s="22"/>
      <c r="G19" s="23">
        <f>C19+D19+E19-F19</f>
        <v>7.45</v>
      </c>
      <c r="H19" s="21">
        <v>1.4</v>
      </c>
      <c r="I19" s="22">
        <v>7.5</v>
      </c>
      <c r="J19" s="22">
        <v>2</v>
      </c>
      <c r="K19" s="22"/>
      <c r="L19" s="23">
        <f>H19+I19+J19-K19</f>
        <v>10.9</v>
      </c>
      <c r="M19" s="50">
        <f>G19+L19</f>
        <v>18.350000000000001</v>
      </c>
      <c r="N19" s="51">
        <v>3</v>
      </c>
    </row>
    <row r="20" spans="1:14" ht="16.5" thickBot="1" x14ac:dyDescent="0.3">
      <c r="A20" s="16">
        <v>3</v>
      </c>
      <c r="B20" s="36" t="s">
        <v>14</v>
      </c>
      <c r="C20" s="24">
        <v>1.5</v>
      </c>
      <c r="D20" s="25">
        <v>4.05</v>
      </c>
      <c r="E20" s="25">
        <v>2</v>
      </c>
      <c r="F20" s="25"/>
      <c r="G20" s="26">
        <f>C20+D20+E20-F20</f>
        <v>7.55</v>
      </c>
      <c r="H20" s="24">
        <v>1.4</v>
      </c>
      <c r="I20" s="25">
        <v>6.8</v>
      </c>
      <c r="J20" s="25">
        <v>1.8</v>
      </c>
      <c r="K20" s="25"/>
      <c r="L20" s="26">
        <f>H20+I20+J20-K20</f>
        <v>10</v>
      </c>
      <c r="M20" s="52">
        <f>G20+L20</f>
        <v>17.55</v>
      </c>
      <c r="N20" s="53">
        <v>4</v>
      </c>
    </row>
    <row r="21" spans="1:14" ht="15.75" x14ac:dyDescent="0.25">
      <c r="A21" s="1"/>
      <c r="B21" s="48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"/>
    </row>
    <row r="22" spans="1:14" x14ac:dyDescent="0.25">
      <c r="A22" s="128" t="s">
        <v>20</v>
      </c>
      <c r="B22" s="128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5.75" thickBot="1" x14ac:dyDescent="0.3">
      <c r="A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29" t="s">
        <v>2</v>
      </c>
      <c r="B24" s="104" t="s">
        <v>3</v>
      </c>
      <c r="C24" s="98" t="s">
        <v>4</v>
      </c>
      <c r="D24" s="99"/>
      <c r="E24" s="99"/>
      <c r="F24" s="99"/>
      <c r="G24" s="100"/>
      <c r="H24" s="101" t="s">
        <v>5</v>
      </c>
      <c r="I24" s="102"/>
      <c r="J24" s="102"/>
      <c r="K24" s="102"/>
      <c r="L24" s="103"/>
      <c r="M24" s="104" t="s">
        <v>6</v>
      </c>
      <c r="N24" s="104" t="s">
        <v>7</v>
      </c>
    </row>
    <row r="25" spans="1:14" ht="15.75" thickBot="1" x14ac:dyDescent="0.3">
      <c r="A25" s="130"/>
      <c r="B25" s="105"/>
      <c r="C25" s="11" t="s">
        <v>8</v>
      </c>
      <c r="D25" s="12" t="s">
        <v>9</v>
      </c>
      <c r="E25" s="12" t="s">
        <v>10</v>
      </c>
      <c r="F25" s="12" t="s">
        <v>11</v>
      </c>
      <c r="G25" s="13"/>
      <c r="H25" s="39" t="s">
        <v>8</v>
      </c>
      <c r="I25" s="40" t="s">
        <v>9</v>
      </c>
      <c r="J25" s="40" t="s">
        <v>10</v>
      </c>
      <c r="K25" s="40" t="s">
        <v>11</v>
      </c>
      <c r="L25" s="41"/>
      <c r="M25" s="105"/>
      <c r="N25" s="105"/>
    </row>
    <row r="26" spans="1:14" ht="15.75" x14ac:dyDescent="0.25">
      <c r="A26" s="42">
        <v>14</v>
      </c>
      <c r="B26" s="64" t="s">
        <v>22</v>
      </c>
      <c r="C26" s="18">
        <v>2.6</v>
      </c>
      <c r="D26" s="19">
        <v>6.6</v>
      </c>
      <c r="E26" s="19">
        <v>2</v>
      </c>
      <c r="F26" s="19"/>
      <c r="G26" s="20">
        <f t="shared" ref="G26:G37" si="0">C26+D26+E26-F26</f>
        <v>11.2</v>
      </c>
      <c r="H26" s="45">
        <v>2.2000000000000002</v>
      </c>
      <c r="I26" s="19">
        <v>7.7</v>
      </c>
      <c r="J26" s="19">
        <v>2</v>
      </c>
      <c r="K26" s="19"/>
      <c r="L26" s="30">
        <f t="shared" ref="L26:L37" si="1">H26+I26+J26-K26</f>
        <v>11.9</v>
      </c>
      <c r="M26" s="54">
        <f t="shared" ref="M26:M37" si="2">G26+L26</f>
        <v>23.1</v>
      </c>
      <c r="N26" s="55">
        <f t="shared" ref="N26:N37" si="3">RANK(M26,M$26:M$37,0)</f>
        <v>1</v>
      </c>
    </row>
    <row r="27" spans="1:14" ht="15.75" x14ac:dyDescent="0.25">
      <c r="A27" s="43">
        <v>13</v>
      </c>
      <c r="B27" s="65" t="s">
        <v>21</v>
      </c>
      <c r="C27" s="27">
        <v>2.4</v>
      </c>
      <c r="D27" s="28">
        <v>7.15</v>
      </c>
      <c r="E27" s="28">
        <v>2</v>
      </c>
      <c r="F27" s="28"/>
      <c r="G27" s="29">
        <f t="shared" si="0"/>
        <v>11.55</v>
      </c>
      <c r="H27" s="68">
        <v>2.8</v>
      </c>
      <c r="I27" s="28">
        <v>6.6</v>
      </c>
      <c r="J27" s="28">
        <v>2</v>
      </c>
      <c r="K27" s="28"/>
      <c r="L27" s="31">
        <f t="shared" si="1"/>
        <v>11.399999999999999</v>
      </c>
      <c r="M27" s="56">
        <f t="shared" si="2"/>
        <v>22.95</v>
      </c>
      <c r="N27" s="57">
        <f t="shared" si="3"/>
        <v>2</v>
      </c>
    </row>
    <row r="28" spans="1:14" ht="15.75" x14ac:dyDescent="0.25">
      <c r="A28" s="43">
        <v>16</v>
      </c>
      <c r="B28" s="65" t="s">
        <v>24</v>
      </c>
      <c r="C28" s="27">
        <v>2.6</v>
      </c>
      <c r="D28" s="28">
        <v>7.1</v>
      </c>
      <c r="E28" s="28">
        <v>2</v>
      </c>
      <c r="F28" s="28"/>
      <c r="G28" s="29">
        <f t="shared" si="0"/>
        <v>11.7</v>
      </c>
      <c r="H28" s="68">
        <v>2.1</v>
      </c>
      <c r="I28" s="28">
        <v>7.1</v>
      </c>
      <c r="J28" s="28">
        <v>2</v>
      </c>
      <c r="K28" s="28"/>
      <c r="L28" s="31">
        <f t="shared" si="1"/>
        <v>11.2</v>
      </c>
      <c r="M28" s="56">
        <f t="shared" si="2"/>
        <v>22.9</v>
      </c>
      <c r="N28" s="57">
        <f t="shared" si="3"/>
        <v>3</v>
      </c>
    </row>
    <row r="29" spans="1:14" ht="15.75" x14ac:dyDescent="0.25">
      <c r="A29" s="43">
        <v>18</v>
      </c>
      <c r="B29" s="65" t="s">
        <v>26</v>
      </c>
      <c r="C29" s="27">
        <v>2.6</v>
      </c>
      <c r="D29" s="28">
        <v>6.15</v>
      </c>
      <c r="E29" s="28">
        <v>1.8</v>
      </c>
      <c r="F29" s="28"/>
      <c r="G29" s="29">
        <f t="shared" si="0"/>
        <v>10.55</v>
      </c>
      <c r="H29" s="68">
        <v>1.8</v>
      </c>
      <c r="I29" s="28">
        <v>7.1</v>
      </c>
      <c r="J29" s="28">
        <v>2</v>
      </c>
      <c r="K29" s="28"/>
      <c r="L29" s="31">
        <f t="shared" si="1"/>
        <v>10.9</v>
      </c>
      <c r="M29" s="56">
        <f t="shared" si="2"/>
        <v>21.450000000000003</v>
      </c>
      <c r="N29" s="57">
        <f t="shared" si="3"/>
        <v>4</v>
      </c>
    </row>
    <row r="30" spans="1:14" ht="15.75" x14ac:dyDescent="0.25">
      <c r="A30" s="43">
        <v>17</v>
      </c>
      <c r="B30" s="65" t="s">
        <v>25</v>
      </c>
      <c r="C30" s="27">
        <v>1.6</v>
      </c>
      <c r="D30" s="28">
        <v>6.85</v>
      </c>
      <c r="E30" s="28">
        <v>2</v>
      </c>
      <c r="F30" s="28"/>
      <c r="G30" s="29">
        <f t="shared" si="0"/>
        <v>10.45</v>
      </c>
      <c r="H30" s="68">
        <v>1.7</v>
      </c>
      <c r="I30" s="28">
        <v>7.05</v>
      </c>
      <c r="J30" s="28">
        <v>2</v>
      </c>
      <c r="K30" s="28"/>
      <c r="L30" s="31">
        <f t="shared" si="1"/>
        <v>10.75</v>
      </c>
      <c r="M30" s="56">
        <f t="shared" si="2"/>
        <v>21.2</v>
      </c>
      <c r="N30" s="57">
        <f t="shared" si="3"/>
        <v>5</v>
      </c>
    </row>
    <row r="31" spans="1:14" ht="15.75" x14ac:dyDescent="0.25">
      <c r="A31" s="43">
        <v>15</v>
      </c>
      <c r="B31" s="65" t="s">
        <v>23</v>
      </c>
      <c r="C31" s="27">
        <v>1.7</v>
      </c>
      <c r="D31" s="28">
        <v>6.65</v>
      </c>
      <c r="E31" s="28">
        <v>2</v>
      </c>
      <c r="F31" s="28"/>
      <c r="G31" s="29">
        <f t="shared" si="0"/>
        <v>10.35</v>
      </c>
      <c r="H31" s="68">
        <v>1.7</v>
      </c>
      <c r="I31" s="28">
        <v>7.05</v>
      </c>
      <c r="J31" s="28">
        <v>2</v>
      </c>
      <c r="K31" s="28"/>
      <c r="L31" s="31">
        <f t="shared" si="1"/>
        <v>10.75</v>
      </c>
      <c r="M31" s="56">
        <f t="shared" si="2"/>
        <v>21.1</v>
      </c>
      <c r="N31" s="57">
        <f t="shared" si="3"/>
        <v>6</v>
      </c>
    </row>
    <row r="32" spans="1:14" ht="15.75" x14ac:dyDescent="0.25">
      <c r="A32" s="43">
        <v>22</v>
      </c>
      <c r="B32" s="65" t="s">
        <v>28</v>
      </c>
      <c r="C32" s="27">
        <v>1.9</v>
      </c>
      <c r="D32" s="28">
        <v>5.6</v>
      </c>
      <c r="E32" s="28">
        <v>2</v>
      </c>
      <c r="F32" s="28"/>
      <c r="G32" s="29">
        <f t="shared" si="0"/>
        <v>9.5</v>
      </c>
      <c r="H32" s="68">
        <v>2.2000000000000002</v>
      </c>
      <c r="I32" s="28">
        <v>7.25</v>
      </c>
      <c r="J32" s="28">
        <v>2</v>
      </c>
      <c r="K32" s="28"/>
      <c r="L32" s="31">
        <f t="shared" si="1"/>
        <v>11.45</v>
      </c>
      <c r="M32" s="56">
        <f t="shared" si="2"/>
        <v>20.95</v>
      </c>
      <c r="N32" s="57">
        <f t="shared" si="3"/>
        <v>7</v>
      </c>
    </row>
    <row r="33" spans="1:14" ht="15.75" x14ac:dyDescent="0.25">
      <c r="A33" s="43">
        <v>25</v>
      </c>
      <c r="B33" s="65" t="s">
        <v>15</v>
      </c>
      <c r="C33" s="27">
        <v>2.4</v>
      </c>
      <c r="D33" s="28">
        <v>5.95</v>
      </c>
      <c r="E33" s="28">
        <v>2</v>
      </c>
      <c r="F33" s="28"/>
      <c r="G33" s="29">
        <f t="shared" si="0"/>
        <v>10.35</v>
      </c>
      <c r="H33" s="68">
        <v>2</v>
      </c>
      <c r="I33" s="28">
        <v>6.65</v>
      </c>
      <c r="J33" s="28">
        <v>1.9</v>
      </c>
      <c r="K33" s="28"/>
      <c r="L33" s="31">
        <f t="shared" si="1"/>
        <v>10.55</v>
      </c>
      <c r="M33" s="56">
        <f t="shared" si="2"/>
        <v>20.9</v>
      </c>
      <c r="N33" s="57">
        <f t="shared" si="3"/>
        <v>8</v>
      </c>
    </row>
    <row r="34" spans="1:14" ht="15.75" x14ac:dyDescent="0.25">
      <c r="A34" s="43">
        <v>23</v>
      </c>
      <c r="B34" s="65" t="s">
        <v>29</v>
      </c>
      <c r="C34" s="27">
        <v>2</v>
      </c>
      <c r="D34" s="28">
        <v>5.6</v>
      </c>
      <c r="E34" s="28">
        <v>2</v>
      </c>
      <c r="F34" s="28"/>
      <c r="G34" s="29">
        <f t="shared" si="0"/>
        <v>9.6</v>
      </c>
      <c r="H34" s="68">
        <v>1.8</v>
      </c>
      <c r="I34" s="28">
        <v>7.35</v>
      </c>
      <c r="J34" s="28">
        <v>2</v>
      </c>
      <c r="K34" s="28"/>
      <c r="L34" s="31">
        <f t="shared" si="1"/>
        <v>11.15</v>
      </c>
      <c r="M34" s="56">
        <f t="shared" si="2"/>
        <v>20.75</v>
      </c>
      <c r="N34" s="57">
        <f t="shared" si="3"/>
        <v>9</v>
      </c>
    </row>
    <row r="35" spans="1:14" ht="15.75" x14ac:dyDescent="0.25">
      <c r="A35" s="43">
        <v>20</v>
      </c>
      <c r="B35" s="65" t="s">
        <v>27</v>
      </c>
      <c r="C35" s="27">
        <v>1.9</v>
      </c>
      <c r="D35" s="28">
        <v>5.95</v>
      </c>
      <c r="E35" s="28">
        <v>2</v>
      </c>
      <c r="F35" s="28"/>
      <c r="G35" s="29">
        <f t="shared" si="0"/>
        <v>9.85</v>
      </c>
      <c r="H35" s="68">
        <v>1.7</v>
      </c>
      <c r="I35" s="28">
        <v>7.3</v>
      </c>
      <c r="J35" s="28">
        <v>2</v>
      </c>
      <c r="K35" s="28">
        <v>0.3</v>
      </c>
      <c r="L35" s="31">
        <f t="shared" si="1"/>
        <v>10.7</v>
      </c>
      <c r="M35" s="56">
        <f t="shared" si="2"/>
        <v>20.549999999999997</v>
      </c>
      <c r="N35" s="57">
        <f t="shared" si="3"/>
        <v>10</v>
      </c>
    </row>
    <row r="36" spans="1:14" ht="15.75" x14ac:dyDescent="0.25">
      <c r="A36" s="43">
        <v>24</v>
      </c>
      <c r="B36" s="65" t="s">
        <v>30</v>
      </c>
      <c r="C36" s="27">
        <v>2.1</v>
      </c>
      <c r="D36" s="28">
        <v>5.35</v>
      </c>
      <c r="E36" s="28">
        <v>2</v>
      </c>
      <c r="F36" s="28"/>
      <c r="G36" s="29">
        <f t="shared" si="0"/>
        <v>9.4499999999999993</v>
      </c>
      <c r="H36" s="68">
        <v>2.1</v>
      </c>
      <c r="I36" s="28">
        <v>7</v>
      </c>
      <c r="J36" s="28">
        <v>1.9</v>
      </c>
      <c r="K36" s="28"/>
      <c r="L36" s="31">
        <f t="shared" si="1"/>
        <v>11</v>
      </c>
      <c r="M36" s="56">
        <f t="shared" si="2"/>
        <v>20.45</v>
      </c>
      <c r="N36" s="57">
        <f t="shared" si="3"/>
        <v>11</v>
      </c>
    </row>
    <row r="37" spans="1:14" ht="16.5" thickBot="1" x14ac:dyDescent="0.3">
      <c r="A37" s="44">
        <v>26</v>
      </c>
      <c r="B37" s="66" t="s">
        <v>31</v>
      </c>
      <c r="C37" s="62">
        <v>1.7</v>
      </c>
      <c r="D37" s="63">
        <v>5.05</v>
      </c>
      <c r="E37" s="63">
        <v>2</v>
      </c>
      <c r="F37" s="63"/>
      <c r="G37" s="38">
        <f t="shared" si="0"/>
        <v>8.75</v>
      </c>
      <c r="H37" s="69">
        <v>1.6</v>
      </c>
      <c r="I37" s="63">
        <v>6.35</v>
      </c>
      <c r="J37" s="63">
        <v>1.9</v>
      </c>
      <c r="K37" s="63"/>
      <c r="L37" s="67">
        <f t="shared" si="1"/>
        <v>9.85</v>
      </c>
      <c r="M37" s="58">
        <f t="shared" si="2"/>
        <v>18.600000000000001</v>
      </c>
      <c r="N37" s="59">
        <f t="shared" si="3"/>
        <v>12</v>
      </c>
    </row>
    <row r="38" spans="1:14" ht="15.75" x14ac:dyDescent="0.25">
      <c r="A38" s="1"/>
      <c r="B38" s="48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"/>
    </row>
    <row r="39" spans="1:14" x14ac:dyDescent="0.25">
      <c r="A39" s="128" t="s">
        <v>32</v>
      </c>
      <c r="B39" s="12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75" thickBot="1" x14ac:dyDescent="0.3">
      <c r="A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29" t="s">
        <v>2</v>
      </c>
      <c r="B41" s="104" t="s">
        <v>3</v>
      </c>
      <c r="C41" s="98" t="s">
        <v>4</v>
      </c>
      <c r="D41" s="99"/>
      <c r="E41" s="99"/>
      <c r="F41" s="99"/>
      <c r="G41" s="100"/>
      <c r="H41" s="101" t="s">
        <v>5</v>
      </c>
      <c r="I41" s="102"/>
      <c r="J41" s="102"/>
      <c r="K41" s="102"/>
      <c r="L41" s="103"/>
      <c r="M41" s="104" t="s">
        <v>6</v>
      </c>
      <c r="N41" s="104" t="s">
        <v>7</v>
      </c>
    </row>
    <row r="42" spans="1:14" ht="15.75" thickBot="1" x14ac:dyDescent="0.3">
      <c r="A42" s="130"/>
      <c r="B42" s="133"/>
      <c r="C42" s="11" t="s">
        <v>8</v>
      </c>
      <c r="D42" s="12" t="s">
        <v>9</v>
      </c>
      <c r="E42" s="12" t="s">
        <v>10</v>
      </c>
      <c r="F42" s="12" t="s">
        <v>11</v>
      </c>
      <c r="G42" s="13"/>
      <c r="H42" s="11" t="s">
        <v>8</v>
      </c>
      <c r="I42" s="12" t="s">
        <v>9</v>
      </c>
      <c r="J42" s="12" t="s">
        <v>10</v>
      </c>
      <c r="K42" s="12" t="s">
        <v>11</v>
      </c>
      <c r="L42" s="13"/>
      <c r="M42" s="133"/>
      <c r="N42" s="133"/>
    </row>
    <row r="43" spans="1:14" ht="15.75" x14ac:dyDescent="0.25">
      <c r="A43" s="42">
        <v>19</v>
      </c>
      <c r="B43" s="72" t="s">
        <v>54</v>
      </c>
      <c r="C43" s="18">
        <v>1.7</v>
      </c>
      <c r="D43" s="19">
        <v>6.7</v>
      </c>
      <c r="E43" s="19">
        <v>2</v>
      </c>
      <c r="F43" s="19"/>
      <c r="G43" s="20">
        <f>C43+D43+E43-F43</f>
        <v>10.4</v>
      </c>
      <c r="H43" s="45">
        <v>2</v>
      </c>
      <c r="I43" s="19">
        <v>7.45</v>
      </c>
      <c r="J43" s="19">
        <v>2</v>
      </c>
      <c r="K43" s="19"/>
      <c r="L43" s="30">
        <f>H43+I43+J43-K43</f>
        <v>11.45</v>
      </c>
      <c r="M43" s="54">
        <f>G43+L43</f>
        <v>21.85</v>
      </c>
      <c r="N43" s="70">
        <v>1</v>
      </c>
    </row>
    <row r="44" spans="1:14" ht="15.75" x14ac:dyDescent="0.25">
      <c r="A44" s="43">
        <v>9</v>
      </c>
      <c r="B44" s="65" t="s">
        <v>24</v>
      </c>
      <c r="C44" s="27">
        <v>1.7</v>
      </c>
      <c r="D44" s="28">
        <v>6.4</v>
      </c>
      <c r="E44" s="28">
        <v>1.9</v>
      </c>
      <c r="F44" s="28"/>
      <c r="G44" s="29">
        <f>C44+D44+E44-F44</f>
        <v>10</v>
      </c>
      <c r="H44" s="68">
        <v>1.6</v>
      </c>
      <c r="I44" s="28">
        <v>7.55</v>
      </c>
      <c r="J44" s="28">
        <v>2</v>
      </c>
      <c r="K44" s="28"/>
      <c r="L44" s="31">
        <f>H44+I44+J44-K44</f>
        <v>11.15</v>
      </c>
      <c r="M44" s="56">
        <f>G44+L44</f>
        <v>21.15</v>
      </c>
      <c r="N44" s="57">
        <v>2</v>
      </c>
    </row>
    <row r="45" spans="1:14" ht="15.75" x14ac:dyDescent="0.25">
      <c r="A45" s="43">
        <v>11</v>
      </c>
      <c r="B45" s="65" t="s">
        <v>53</v>
      </c>
      <c r="C45" s="27">
        <v>1.7</v>
      </c>
      <c r="D45" s="28">
        <v>5.7</v>
      </c>
      <c r="E45" s="28">
        <v>1.8</v>
      </c>
      <c r="F45" s="28"/>
      <c r="G45" s="29">
        <f>C45+D45+E45-F45</f>
        <v>9.2000000000000011</v>
      </c>
      <c r="H45" s="68">
        <v>1.6</v>
      </c>
      <c r="I45" s="28">
        <v>7.45</v>
      </c>
      <c r="J45" s="28">
        <v>2</v>
      </c>
      <c r="K45" s="28"/>
      <c r="L45" s="31">
        <f>H45+I45+J45-K45</f>
        <v>11.05</v>
      </c>
      <c r="M45" s="56">
        <f>G45+L45</f>
        <v>20.25</v>
      </c>
      <c r="N45" s="57">
        <v>3</v>
      </c>
    </row>
    <row r="46" spans="1:14" ht="15.75" x14ac:dyDescent="0.25">
      <c r="A46" s="83">
        <v>10</v>
      </c>
      <c r="B46" s="84" t="s">
        <v>33</v>
      </c>
      <c r="C46" s="78">
        <v>1.8</v>
      </c>
      <c r="D46" s="79">
        <v>5.8</v>
      </c>
      <c r="E46" s="79">
        <v>2</v>
      </c>
      <c r="F46" s="79"/>
      <c r="G46" s="85">
        <f>C46+D46+E46-F46</f>
        <v>9.6</v>
      </c>
      <c r="H46" s="86">
        <v>2</v>
      </c>
      <c r="I46" s="79">
        <v>5.95</v>
      </c>
      <c r="J46" s="79">
        <v>2</v>
      </c>
      <c r="K46" s="79"/>
      <c r="L46" s="87">
        <f>H46+I46+J46-K46</f>
        <v>9.9499999999999993</v>
      </c>
      <c r="M46" s="88">
        <f>G46+L46</f>
        <v>19.549999999999997</v>
      </c>
      <c r="N46" s="89">
        <v>4</v>
      </c>
    </row>
    <row r="47" spans="1:14" ht="16.5" thickBot="1" x14ac:dyDescent="0.3">
      <c r="A47" s="53">
        <v>12</v>
      </c>
      <c r="B47" s="66" t="s">
        <v>14</v>
      </c>
      <c r="C47" s="24">
        <v>2</v>
      </c>
      <c r="D47" s="25">
        <v>4.8499999999999996</v>
      </c>
      <c r="E47" s="25">
        <v>2</v>
      </c>
      <c r="F47" s="25"/>
      <c r="G47" s="26">
        <f>C47+D47+E47-F47</f>
        <v>8.85</v>
      </c>
      <c r="H47" s="75">
        <v>1.6</v>
      </c>
      <c r="I47" s="25">
        <v>6.9</v>
      </c>
      <c r="J47" s="25">
        <v>2</v>
      </c>
      <c r="K47" s="25"/>
      <c r="L47" s="33">
        <f>H47+I47+J47-K47</f>
        <v>10.5</v>
      </c>
      <c r="M47" s="61">
        <f>G47+L47</f>
        <v>19.350000000000001</v>
      </c>
      <c r="N47" s="59">
        <v>5</v>
      </c>
    </row>
    <row r="48" spans="1:14" ht="15.75" x14ac:dyDescent="0.25">
      <c r="A48" s="1"/>
      <c r="B48" s="48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1"/>
    </row>
    <row r="49" spans="1:14" x14ac:dyDescent="0.25">
      <c r="A49" s="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1"/>
    </row>
    <row r="50" spans="1:14" x14ac:dyDescent="0.25">
      <c r="A50" s="128" t="s">
        <v>34</v>
      </c>
      <c r="B50" s="128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75" thickBot="1" x14ac:dyDescent="0.3">
      <c r="A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customHeight="1" x14ac:dyDescent="0.25">
      <c r="A52" s="129" t="s">
        <v>2</v>
      </c>
      <c r="B52" s="104" t="s">
        <v>3</v>
      </c>
      <c r="C52" s="98" t="s">
        <v>4</v>
      </c>
      <c r="D52" s="99"/>
      <c r="E52" s="99"/>
      <c r="F52" s="99"/>
      <c r="G52" s="100"/>
      <c r="H52" s="101" t="s">
        <v>5</v>
      </c>
      <c r="I52" s="102"/>
      <c r="J52" s="102"/>
      <c r="K52" s="102"/>
      <c r="L52" s="103"/>
      <c r="M52" s="104" t="s">
        <v>6</v>
      </c>
      <c r="N52" s="104" t="s">
        <v>7</v>
      </c>
    </row>
    <row r="53" spans="1:14" ht="15.75" thickBot="1" x14ac:dyDescent="0.3">
      <c r="A53" s="130"/>
      <c r="B53" s="105"/>
      <c r="C53" s="11" t="s">
        <v>8</v>
      </c>
      <c r="D53" s="12" t="s">
        <v>9</v>
      </c>
      <c r="E53" s="12" t="s">
        <v>10</v>
      </c>
      <c r="F53" s="12" t="s">
        <v>11</v>
      </c>
      <c r="G53" s="13"/>
      <c r="H53" s="39" t="s">
        <v>8</v>
      </c>
      <c r="I53" s="40" t="s">
        <v>9</v>
      </c>
      <c r="J53" s="40" t="s">
        <v>10</v>
      </c>
      <c r="K53" s="40" t="s">
        <v>11</v>
      </c>
      <c r="L53" s="41"/>
      <c r="M53" s="105"/>
      <c r="N53" s="105"/>
    </row>
    <row r="54" spans="1:14" ht="15.75" x14ac:dyDescent="0.25">
      <c r="A54" s="42">
        <v>42</v>
      </c>
      <c r="B54" s="34" t="s">
        <v>13</v>
      </c>
      <c r="C54" s="18">
        <v>3.5</v>
      </c>
      <c r="D54" s="19">
        <v>6.9</v>
      </c>
      <c r="E54" s="19">
        <v>2</v>
      </c>
      <c r="F54" s="19"/>
      <c r="G54" s="20">
        <f t="shared" ref="G54:G59" si="4">C54+D54+E54-F54</f>
        <v>12.4</v>
      </c>
      <c r="H54" s="18">
        <v>2.7</v>
      </c>
      <c r="I54" s="19">
        <v>7.65</v>
      </c>
      <c r="J54" s="19">
        <v>2</v>
      </c>
      <c r="K54" s="19"/>
      <c r="L54" s="20">
        <f t="shared" ref="L54:L59" si="5">H54+I54+J54-K54</f>
        <v>12.350000000000001</v>
      </c>
      <c r="M54" s="54">
        <f t="shared" ref="M54:M59" si="6">G54+L54</f>
        <v>24.75</v>
      </c>
      <c r="N54" s="55">
        <f>RANK(M54,M$54:M$58,0)</f>
        <v>1</v>
      </c>
    </row>
    <row r="55" spans="1:14" ht="15.75" x14ac:dyDescent="0.25">
      <c r="A55" s="43">
        <v>27</v>
      </c>
      <c r="B55" s="35" t="s">
        <v>36</v>
      </c>
      <c r="C55" s="27">
        <v>3.2</v>
      </c>
      <c r="D55" s="28">
        <v>6.25</v>
      </c>
      <c r="E55" s="28">
        <v>2</v>
      </c>
      <c r="F55" s="28"/>
      <c r="G55" s="29">
        <f t="shared" si="4"/>
        <v>11.45</v>
      </c>
      <c r="H55" s="27">
        <v>2.8</v>
      </c>
      <c r="I55" s="28">
        <v>6.85</v>
      </c>
      <c r="J55" s="28">
        <v>2</v>
      </c>
      <c r="K55" s="28"/>
      <c r="L55" s="29">
        <f t="shared" si="5"/>
        <v>11.649999999999999</v>
      </c>
      <c r="M55" s="56">
        <f t="shared" si="6"/>
        <v>23.099999999999998</v>
      </c>
      <c r="N55" s="57">
        <f>RANK(M55,M$54:M$58,0)</f>
        <v>2</v>
      </c>
    </row>
    <row r="56" spans="1:14" ht="15.75" x14ac:dyDescent="0.25">
      <c r="A56" s="43">
        <v>21</v>
      </c>
      <c r="B56" s="35" t="s">
        <v>35</v>
      </c>
      <c r="C56" s="27">
        <v>3.7</v>
      </c>
      <c r="D56" s="28">
        <v>5.45</v>
      </c>
      <c r="E56" s="28">
        <v>2</v>
      </c>
      <c r="F56" s="28"/>
      <c r="G56" s="29">
        <f t="shared" si="4"/>
        <v>11.15</v>
      </c>
      <c r="H56" s="27">
        <v>2.7</v>
      </c>
      <c r="I56" s="28">
        <v>6.5</v>
      </c>
      <c r="J56" s="28">
        <v>2</v>
      </c>
      <c r="K56" s="28"/>
      <c r="L56" s="29">
        <f t="shared" si="5"/>
        <v>11.2</v>
      </c>
      <c r="M56" s="56">
        <f t="shared" si="6"/>
        <v>22.35</v>
      </c>
      <c r="N56" s="57">
        <f>RANK(M56,M$54:M$58,0)</f>
        <v>3</v>
      </c>
    </row>
    <row r="57" spans="1:14" ht="15.75" x14ac:dyDescent="0.25">
      <c r="A57" s="43">
        <v>29</v>
      </c>
      <c r="B57" s="35" t="s">
        <v>38</v>
      </c>
      <c r="C57" s="27">
        <v>2.8</v>
      </c>
      <c r="D57" s="28">
        <v>6.15</v>
      </c>
      <c r="E57" s="28">
        <v>2</v>
      </c>
      <c r="F57" s="28"/>
      <c r="G57" s="29">
        <f t="shared" si="4"/>
        <v>10.95</v>
      </c>
      <c r="H57" s="27">
        <v>2.4</v>
      </c>
      <c r="I57" s="28">
        <v>7</v>
      </c>
      <c r="J57" s="28">
        <v>1.9</v>
      </c>
      <c r="K57" s="28"/>
      <c r="L57" s="29">
        <f t="shared" si="5"/>
        <v>11.3</v>
      </c>
      <c r="M57" s="56">
        <f t="shared" si="6"/>
        <v>22.25</v>
      </c>
      <c r="N57" s="57">
        <v>4</v>
      </c>
    </row>
    <row r="58" spans="1:14" ht="15.75" x14ac:dyDescent="0.25">
      <c r="A58" s="83">
        <v>30</v>
      </c>
      <c r="B58" s="90" t="s">
        <v>14</v>
      </c>
      <c r="C58" s="78">
        <v>3</v>
      </c>
      <c r="D58" s="79">
        <v>5.8</v>
      </c>
      <c r="E58" s="79">
        <v>1.8</v>
      </c>
      <c r="F58" s="79"/>
      <c r="G58" s="85">
        <f t="shared" si="4"/>
        <v>10.600000000000001</v>
      </c>
      <c r="H58" s="78">
        <v>2.2999999999999998</v>
      </c>
      <c r="I58" s="79">
        <v>7.1</v>
      </c>
      <c r="J58" s="79">
        <v>2</v>
      </c>
      <c r="K58" s="79"/>
      <c r="L58" s="85">
        <f t="shared" si="5"/>
        <v>11.399999999999999</v>
      </c>
      <c r="M58" s="88">
        <f t="shared" si="6"/>
        <v>22</v>
      </c>
      <c r="N58" s="91">
        <v>5</v>
      </c>
    </row>
    <row r="59" spans="1:14" ht="16.5" thickBot="1" x14ac:dyDescent="0.3">
      <c r="A59" s="53">
        <v>28</v>
      </c>
      <c r="B59" s="36" t="s">
        <v>37</v>
      </c>
      <c r="C59" s="24">
        <v>2.6</v>
      </c>
      <c r="D59" s="25">
        <v>5.85</v>
      </c>
      <c r="E59" s="25">
        <v>2</v>
      </c>
      <c r="F59" s="25"/>
      <c r="G59" s="26">
        <f t="shared" si="4"/>
        <v>10.45</v>
      </c>
      <c r="H59" s="24">
        <v>2.2999999999999998</v>
      </c>
      <c r="I59" s="25">
        <v>6.85</v>
      </c>
      <c r="J59" s="25">
        <v>2</v>
      </c>
      <c r="K59" s="25"/>
      <c r="L59" s="26">
        <f t="shared" si="5"/>
        <v>11.149999999999999</v>
      </c>
      <c r="M59" s="61">
        <f t="shared" si="6"/>
        <v>21.599999999999998</v>
      </c>
      <c r="N59" s="59">
        <v>6</v>
      </c>
    </row>
    <row r="60" spans="1:14" x14ac:dyDescent="0.25">
      <c r="A60" s="128"/>
      <c r="B60" s="12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28" t="s">
        <v>39</v>
      </c>
      <c r="B65" s="128"/>
    </row>
    <row r="66" spans="1:14" ht="15.75" thickBot="1" x14ac:dyDescent="0.3"/>
    <row r="67" spans="1:14" x14ac:dyDescent="0.25">
      <c r="A67" s="131" t="s">
        <v>2</v>
      </c>
      <c r="B67" s="112" t="s">
        <v>3</v>
      </c>
      <c r="C67" s="106" t="s">
        <v>4</v>
      </c>
      <c r="D67" s="107"/>
      <c r="E67" s="107"/>
      <c r="F67" s="107"/>
      <c r="G67" s="108"/>
      <c r="H67" s="109" t="s">
        <v>5</v>
      </c>
      <c r="I67" s="110"/>
      <c r="J67" s="110"/>
      <c r="K67" s="110"/>
      <c r="L67" s="111"/>
      <c r="M67" s="112" t="s">
        <v>6</v>
      </c>
      <c r="N67" s="112" t="s">
        <v>7</v>
      </c>
    </row>
    <row r="68" spans="1:14" ht="15.75" thickBot="1" x14ac:dyDescent="0.3">
      <c r="A68" s="132"/>
      <c r="B68" s="113"/>
      <c r="C68" s="5" t="s">
        <v>8</v>
      </c>
      <c r="D68" s="6" t="s">
        <v>9</v>
      </c>
      <c r="E68" s="6" t="s">
        <v>10</v>
      </c>
      <c r="F68" s="6" t="s">
        <v>11</v>
      </c>
      <c r="G68" s="7"/>
      <c r="H68" s="5" t="s">
        <v>8</v>
      </c>
      <c r="I68" s="6" t="s">
        <v>9</v>
      </c>
      <c r="J68" s="6" t="s">
        <v>10</v>
      </c>
      <c r="K68" s="6" t="s">
        <v>11</v>
      </c>
      <c r="L68" s="7"/>
      <c r="M68" s="113"/>
      <c r="N68" s="113"/>
    </row>
    <row r="69" spans="1:14" ht="15.75" x14ac:dyDescent="0.25">
      <c r="A69" s="14">
        <v>31</v>
      </c>
      <c r="B69" s="34" t="s">
        <v>26</v>
      </c>
      <c r="C69" s="18">
        <v>3.3</v>
      </c>
      <c r="D69" s="19">
        <v>7</v>
      </c>
      <c r="E69" s="19">
        <v>2</v>
      </c>
      <c r="F69" s="30"/>
      <c r="G69" s="20">
        <f t="shared" ref="G69:G74" si="7">C69+D69+E69-F69</f>
        <v>12.3</v>
      </c>
      <c r="H69" s="18">
        <v>2.4</v>
      </c>
      <c r="I69" s="19">
        <v>7.8</v>
      </c>
      <c r="J69" s="19">
        <v>2</v>
      </c>
      <c r="K69" s="19"/>
      <c r="L69" s="30">
        <f t="shared" ref="L69:L74" si="8">H69+I69+J69-K69</f>
        <v>12.2</v>
      </c>
      <c r="M69" s="54">
        <f t="shared" ref="M69:M74" si="9">G69+L69</f>
        <v>24.5</v>
      </c>
      <c r="N69" s="55">
        <f>RANK(M69,M$69:M$73,0)</f>
        <v>1</v>
      </c>
    </row>
    <row r="70" spans="1:14" ht="15.75" x14ac:dyDescent="0.25">
      <c r="A70" s="17">
        <v>33</v>
      </c>
      <c r="B70" s="35" t="s">
        <v>36</v>
      </c>
      <c r="C70" s="27">
        <v>3.5</v>
      </c>
      <c r="D70" s="28">
        <v>5.15</v>
      </c>
      <c r="E70" s="28">
        <v>2</v>
      </c>
      <c r="F70" s="31"/>
      <c r="G70" s="23">
        <f t="shared" si="7"/>
        <v>10.65</v>
      </c>
      <c r="H70" s="27">
        <v>2.4</v>
      </c>
      <c r="I70" s="28">
        <v>7.7</v>
      </c>
      <c r="J70" s="28">
        <v>2</v>
      </c>
      <c r="K70" s="28"/>
      <c r="L70" s="37">
        <f t="shared" si="8"/>
        <v>12.1</v>
      </c>
      <c r="M70" s="60">
        <f t="shared" si="9"/>
        <v>22.75</v>
      </c>
      <c r="N70" s="57">
        <f>RANK(M70,M$69:M$73,0)</f>
        <v>2</v>
      </c>
    </row>
    <row r="71" spans="1:14" ht="15.75" x14ac:dyDescent="0.25">
      <c r="A71" s="17">
        <v>32</v>
      </c>
      <c r="B71" s="35" t="s">
        <v>40</v>
      </c>
      <c r="C71" s="27">
        <v>2.7</v>
      </c>
      <c r="D71" s="28">
        <v>5.05</v>
      </c>
      <c r="E71" s="28">
        <v>2</v>
      </c>
      <c r="F71" s="31"/>
      <c r="G71" s="23">
        <f t="shared" si="7"/>
        <v>9.75</v>
      </c>
      <c r="H71" s="27">
        <v>2.2999999999999998</v>
      </c>
      <c r="I71" s="28">
        <v>7</v>
      </c>
      <c r="J71" s="28">
        <v>2</v>
      </c>
      <c r="K71" s="28"/>
      <c r="L71" s="37">
        <f t="shared" si="8"/>
        <v>11.3</v>
      </c>
      <c r="M71" s="60">
        <f t="shared" si="9"/>
        <v>21.05</v>
      </c>
      <c r="N71" s="57">
        <f>RANK(M71,M$69:M$73,0)</f>
        <v>3</v>
      </c>
    </row>
    <row r="72" spans="1:14" ht="15.75" x14ac:dyDescent="0.25">
      <c r="A72" s="17">
        <v>35</v>
      </c>
      <c r="B72" s="35" t="s">
        <v>38</v>
      </c>
      <c r="C72" s="27">
        <v>2.5</v>
      </c>
      <c r="D72" s="28">
        <v>4.9000000000000004</v>
      </c>
      <c r="E72" s="28">
        <v>2</v>
      </c>
      <c r="F72" s="31"/>
      <c r="G72" s="23">
        <f t="shared" si="7"/>
        <v>9.4</v>
      </c>
      <c r="H72" s="27">
        <v>2.4</v>
      </c>
      <c r="I72" s="28">
        <v>7.1</v>
      </c>
      <c r="J72" s="28">
        <v>2</v>
      </c>
      <c r="K72" s="28"/>
      <c r="L72" s="37">
        <f t="shared" si="8"/>
        <v>11.5</v>
      </c>
      <c r="M72" s="60">
        <f t="shared" si="9"/>
        <v>20.9</v>
      </c>
      <c r="N72" s="57">
        <f>RANK(M72,M$69:M$73,0)</f>
        <v>4</v>
      </c>
    </row>
    <row r="73" spans="1:14" ht="15.75" x14ac:dyDescent="0.25">
      <c r="A73" s="92">
        <v>36</v>
      </c>
      <c r="B73" s="77" t="s">
        <v>33</v>
      </c>
      <c r="C73" s="93">
        <v>1.3</v>
      </c>
      <c r="D73" s="94">
        <v>5.8</v>
      </c>
      <c r="E73" s="94">
        <v>2</v>
      </c>
      <c r="F73" s="95"/>
      <c r="G73" s="80">
        <f t="shared" si="7"/>
        <v>9.1</v>
      </c>
      <c r="H73" s="93">
        <v>1.6</v>
      </c>
      <c r="I73" s="94">
        <v>7</v>
      </c>
      <c r="J73" s="94">
        <v>2</v>
      </c>
      <c r="K73" s="94"/>
      <c r="L73" s="95">
        <f t="shared" si="8"/>
        <v>10.6</v>
      </c>
      <c r="M73" s="96">
        <f t="shared" si="9"/>
        <v>19.7</v>
      </c>
      <c r="N73" s="89">
        <v>5</v>
      </c>
    </row>
    <row r="74" spans="1:14" ht="16.5" thickBot="1" x14ac:dyDescent="0.3">
      <c r="A74" s="16">
        <v>34</v>
      </c>
      <c r="B74" s="36" t="s">
        <v>41</v>
      </c>
      <c r="C74" s="24">
        <v>2</v>
      </c>
      <c r="D74" s="25">
        <v>3.9</v>
      </c>
      <c r="E74" s="25">
        <v>2</v>
      </c>
      <c r="F74" s="33"/>
      <c r="G74" s="26">
        <f t="shared" si="7"/>
        <v>7.9</v>
      </c>
      <c r="H74" s="24">
        <v>1.7</v>
      </c>
      <c r="I74" s="25">
        <v>6.3</v>
      </c>
      <c r="J74" s="25">
        <v>1.9</v>
      </c>
      <c r="K74" s="25"/>
      <c r="L74" s="33">
        <f t="shared" si="8"/>
        <v>9.9</v>
      </c>
      <c r="M74" s="61">
        <f t="shared" si="9"/>
        <v>17.8</v>
      </c>
      <c r="N74" s="59">
        <v>6</v>
      </c>
    </row>
    <row r="75" spans="1:14" ht="15.75" x14ac:dyDescent="0.25">
      <c r="A75" s="1"/>
      <c r="B75" s="48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1"/>
    </row>
    <row r="76" spans="1:14" ht="15.75" x14ac:dyDescent="0.25">
      <c r="A76" s="1"/>
      <c r="B76" s="48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1"/>
    </row>
    <row r="77" spans="1:14" x14ac:dyDescent="0.25">
      <c r="A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128" t="s">
        <v>42</v>
      </c>
      <c r="B78" s="12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.75" thickBot="1" x14ac:dyDescent="0.3">
      <c r="A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5">
      <c r="A80" s="129" t="s">
        <v>2</v>
      </c>
      <c r="B80" s="104" t="s">
        <v>3</v>
      </c>
      <c r="C80" s="98" t="s">
        <v>4</v>
      </c>
      <c r="D80" s="99"/>
      <c r="E80" s="99"/>
      <c r="F80" s="99"/>
      <c r="G80" s="100"/>
      <c r="H80" s="101" t="s">
        <v>5</v>
      </c>
      <c r="I80" s="102"/>
      <c r="J80" s="102"/>
      <c r="K80" s="102"/>
      <c r="L80" s="103"/>
      <c r="M80" s="104" t="s">
        <v>6</v>
      </c>
      <c r="N80" s="104" t="s">
        <v>7</v>
      </c>
    </row>
    <row r="81" spans="1:14" ht="15.75" thickBot="1" x14ac:dyDescent="0.3">
      <c r="A81" s="130"/>
      <c r="B81" s="105"/>
      <c r="C81" s="11" t="s">
        <v>8</v>
      </c>
      <c r="D81" s="12" t="s">
        <v>9</v>
      </c>
      <c r="E81" s="12" t="s">
        <v>10</v>
      </c>
      <c r="F81" s="12" t="s">
        <v>11</v>
      </c>
      <c r="G81" s="13"/>
      <c r="H81" s="39" t="s">
        <v>8</v>
      </c>
      <c r="I81" s="40" t="s">
        <v>9</v>
      </c>
      <c r="J81" s="40" t="s">
        <v>10</v>
      </c>
      <c r="K81" s="40" t="s">
        <v>11</v>
      </c>
      <c r="L81" s="41"/>
      <c r="M81" s="105"/>
      <c r="N81" s="105"/>
    </row>
    <row r="82" spans="1:14" ht="15.75" x14ac:dyDescent="0.25">
      <c r="A82" s="42">
        <v>40</v>
      </c>
      <c r="B82" s="34" t="s">
        <v>12</v>
      </c>
      <c r="C82" s="18">
        <v>2.9</v>
      </c>
      <c r="D82" s="19">
        <v>7</v>
      </c>
      <c r="E82" s="19">
        <v>2</v>
      </c>
      <c r="F82" s="19"/>
      <c r="G82" s="20">
        <f t="shared" ref="G82:G89" si="10">C82+D82+E82-F82</f>
        <v>11.9</v>
      </c>
      <c r="H82" s="18">
        <v>1.7</v>
      </c>
      <c r="I82" s="19">
        <v>7.7</v>
      </c>
      <c r="J82" s="19">
        <v>2</v>
      </c>
      <c r="K82" s="19"/>
      <c r="L82" s="20">
        <f t="shared" ref="L82:L89" si="11">H82+I82+J82-K82</f>
        <v>11.4</v>
      </c>
      <c r="M82" s="54">
        <f t="shared" ref="M82:M89" si="12">G82+L82</f>
        <v>23.3</v>
      </c>
      <c r="N82" s="55">
        <f t="shared" ref="N82:N89" si="13">RANK(M82,M$82:M$89,0)</f>
        <v>1</v>
      </c>
    </row>
    <row r="83" spans="1:14" ht="15.75" x14ac:dyDescent="0.25">
      <c r="A83" s="43">
        <v>38</v>
      </c>
      <c r="B83" s="35" t="s">
        <v>43</v>
      </c>
      <c r="C83" s="27">
        <v>1.9</v>
      </c>
      <c r="D83" s="28">
        <v>7.6</v>
      </c>
      <c r="E83" s="28">
        <v>2</v>
      </c>
      <c r="F83" s="28"/>
      <c r="G83" s="29">
        <f t="shared" si="10"/>
        <v>11.5</v>
      </c>
      <c r="H83" s="27">
        <v>1.6</v>
      </c>
      <c r="I83" s="28">
        <v>7.65</v>
      </c>
      <c r="J83" s="28">
        <v>2</v>
      </c>
      <c r="K83" s="28"/>
      <c r="L83" s="29">
        <f t="shared" si="11"/>
        <v>11.25</v>
      </c>
      <c r="M83" s="56">
        <f t="shared" si="12"/>
        <v>22.75</v>
      </c>
      <c r="N83" s="57">
        <f t="shared" si="13"/>
        <v>2</v>
      </c>
    </row>
    <row r="84" spans="1:14" ht="15.75" x14ac:dyDescent="0.25">
      <c r="A84" s="43">
        <v>41</v>
      </c>
      <c r="B84" s="35" t="s">
        <v>36</v>
      </c>
      <c r="C84" s="27">
        <v>2.2000000000000002</v>
      </c>
      <c r="D84" s="28">
        <v>7.05</v>
      </c>
      <c r="E84" s="28">
        <v>2</v>
      </c>
      <c r="F84" s="28"/>
      <c r="G84" s="29">
        <f t="shared" si="10"/>
        <v>11.25</v>
      </c>
      <c r="H84" s="27">
        <v>1.7</v>
      </c>
      <c r="I84" s="28">
        <v>7.25</v>
      </c>
      <c r="J84" s="28">
        <v>2</v>
      </c>
      <c r="K84" s="28"/>
      <c r="L84" s="29">
        <f t="shared" si="11"/>
        <v>10.95</v>
      </c>
      <c r="M84" s="56">
        <f t="shared" si="12"/>
        <v>22.2</v>
      </c>
      <c r="N84" s="57">
        <f t="shared" si="13"/>
        <v>3</v>
      </c>
    </row>
    <row r="85" spans="1:14" ht="15.75" x14ac:dyDescent="0.25">
      <c r="A85" s="43">
        <v>46</v>
      </c>
      <c r="B85" s="35" t="s">
        <v>46</v>
      </c>
      <c r="C85" s="27">
        <v>2.6</v>
      </c>
      <c r="D85" s="28">
        <v>6.3</v>
      </c>
      <c r="E85" s="28">
        <v>2</v>
      </c>
      <c r="F85" s="28"/>
      <c r="G85" s="29">
        <f t="shared" si="10"/>
        <v>10.9</v>
      </c>
      <c r="H85" s="27">
        <v>1.9</v>
      </c>
      <c r="I85" s="28">
        <v>7.15</v>
      </c>
      <c r="J85" s="28">
        <v>2</v>
      </c>
      <c r="K85" s="28"/>
      <c r="L85" s="29">
        <f t="shared" si="11"/>
        <v>11.05</v>
      </c>
      <c r="M85" s="56">
        <f t="shared" si="12"/>
        <v>21.950000000000003</v>
      </c>
      <c r="N85" s="57">
        <f t="shared" si="13"/>
        <v>4</v>
      </c>
    </row>
    <row r="86" spans="1:14" ht="15.75" x14ac:dyDescent="0.25">
      <c r="A86" s="43">
        <v>43</v>
      </c>
      <c r="B86" s="35" t="s">
        <v>44</v>
      </c>
      <c r="C86" s="27">
        <v>2</v>
      </c>
      <c r="D86" s="28">
        <v>7.2</v>
      </c>
      <c r="E86" s="28">
        <v>2</v>
      </c>
      <c r="F86" s="28"/>
      <c r="G86" s="29">
        <f t="shared" si="10"/>
        <v>11.2</v>
      </c>
      <c r="H86" s="27">
        <v>1.4</v>
      </c>
      <c r="I86" s="28">
        <v>7</v>
      </c>
      <c r="J86" s="28">
        <v>1.9</v>
      </c>
      <c r="K86" s="28"/>
      <c r="L86" s="29">
        <f t="shared" si="11"/>
        <v>10.3</v>
      </c>
      <c r="M86" s="56">
        <f t="shared" si="12"/>
        <v>21.5</v>
      </c>
      <c r="N86" s="57">
        <f t="shared" si="13"/>
        <v>5</v>
      </c>
    </row>
    <row r="87" spans="1:14" ht="15.75" x14ac:dyDescent="0.25">
      <c r="A87" s="43">
        <v>45</v>
      </c>
      <c r="B87" s="35" t="s">
        <v>29</v>
      </c>
      <c r="C87" s="27">
        <v>1.9</v>
      </c>
      <c r="D87" s="28">
        <v>6.4</v>
      </c>
      <c r="E87" s="28">
        <v>1.6</v>
      </c>
      <c r="F87" s="28"/>
      <c r="G87" s="29">
        <f t="shared" si="10"/>
        <v>9.9</v>
      </c>
      <c r="H87" s="27">
        <v>1.5</v>
      </c>
      <c r="I87" s="28">
        <v>6.9</v>
      </c>
      <c r="J87" s="28">
        <v>2</v>
      </c>
      <c r="K87" s="28"/>
      <c r="L87" s="29">
        <f t="shared" si="11"/>
        <v>10.4</v>
      </c>
      <c r="M87" s="56">
        <f t="shared" si="12"/>
        <v>20.3</v>
      </c>
      <c r="N87" s="57">
        <f t="shared" si="13"/>
        <v>6</v>
      </c>
    </row>
    <row r="88" spans="1:14" ht="15.75" x14ac:dyDescent="0.25">
      <c r="A88" s="43">
        <v>39</v>
      </c>
      <c r="B88" s="35" t="s">
        <v>15</v>
      </c>
      <c r="C88" s="27">
        <v>1.8</v>
      </c>
      <c r="D88" s="28">
        <v>5.4</v>
      </c>
      <c r="E88" s="28">
        <v>1.6</v>
      </c>
      <c r="F88" s="28"/>
      <c r="G88" s="29">
        <f t="shared" si="10"/>
        <v>8.8000000000000007</v>
      </c>
      <c r="H88" s="27">
        <v>1.5</v>
      </c>
      <c r="I88" s="28">
        <v>6.4</v>
      </c>
      <c r="J88" s="28">
        <v>1.9</v>
      </c>
      <c r="K88" s="28"/>
      <c r="L88" s="29">
        <f t="shared" si="11"/>
        <v>9.8000000000000007</v>
      </c>
      <c r="M88" s="56">
        <f t="shared" si="12"/>
        <v>18.600000000000001</v>
      </c>
      <c r="N88" s="57">
        <f t="shared" si="13"/>
        <v>7</v>
      </c>
    </row>
    <row r="89" spans="1:14" ht="16.5" thickBot="1" x14ac:dyDescent="0.3">
      <c r="A89" s="44">
        <v>44</v>
      </c>
      <c r="B89" s="36" t="s">
        <v>45</v>
      </c>
      <c r="C89" s="24">
        <v>1.5</v>
      </c>
      <c r="D89" s="25">
        <v>5.85</v>
      </c>
      <c r="E89" s="25">
        <v>2</v>
      </c>
      <c r="F89" s="25"/>
      <c r="G89" s="38">
        <f t="shared" si="10"/>
        <v>9.35</v>
      </c>
      <c r="H89" s="24">
        <v>1.1000000000000001</v>
      </c>
      <c r="I89" s="25">
        <v>5.35</v>
      </c>
      <c r="J89" s="25">
        <v>1.9</v>
      </c>
      <c r="K89" s="25"/>
      <c r="L89" s="38">
        <f t="shared" si="11"/>
        <v>8.35</v>
      </c>
      <c r="M89" s="58">
        <f t="shared" si="12"/>
        <v>17.7</v>
      </c>
      <c r="N89" s="59">
        <f t="shared" si="13"/>
        <v>8</v>
      </c>
    </row>
    <row r="90" spans="1:14" x14ac:dyDescent="0.25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28" t="s">
        <v>47</v>
      </c>
      <c r="B91" s="12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75" thickBot="1" x14ac:dyDescent="0.3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29" t="s">
        <v>2</v>
      </c>
      <c r="B93" s="104" t="s">
        <v>3</v>
      </c>
      <c r="C93" s="98" t="s">
        <v>4</v>
      </c>
      <c r="D93" s="99"/>
      <c r="E93" s="99"/>
      <c r="F93" s="99"/>
      <c r="G93" s="100"/>
      <c r="H93" s="101" t="s">
        <v>5</v>
      </c>
      <c r="I93" s="102"/>
      <c r="J93" s="102"/>
      <c r="K93" s="102"/>
      <c r="L93" s="103"/>
      <c r="M93" s="104" t="s">
        <v>6</v>
      </c>
      <c r="N93" s="104" t="s">
        <v>7</v>
      </c>
    </row>
    <row r="94" spans="1:14" ht="15.75" thickBot="1" x14ac:dyDescent="0.3">
      <c r="A94" s="130"/>
      <c r="B94" s="105"/>
      <c r="C94" s="11" t="s">
        <v>8</v>
      </c>
      <c r="D94" s="12" t="s">
        <v>9</v>
      </c>
      <c r="E94" s="12" t="s">
        <v>10</v>
      </c>
      <c r="F94" s="12" t="s">
        <v>11</v>
      </c>
      <c r="G94" s="13"/>
      <c r="H94" s="39" t="s">
        <v>8</v>
      </c>
      <c r="I94" s="40" t="s">
        <v>9</v>
      </c>
      <c r="J94" s="40" t="s">
        <v>10</v>
      </c>
      <c r="K94" s="40" t="s">
        <v>11</v>
      </c>
      <c r="L94" s="41"/>
      <c r="M94" s="105"/>
      <c r="N94" s="105"/>
    </row>
    <row r="95" spans="1:14" ht="15.75" x14ac:dyDescent="0.25">
      <c r="A95" s="42">
        <v>48</v>
      </c>
      <c r="B95" s="34" t="s">
        <v>24</v>
      </c>
      <c r="C95" s="18">
        <v>2.6</v>
      </c>
      <c r="D95" s="19">
        <v>5.95</v>
      </c>
      <c r="E95" s="19">
        <v>2</v>
      </c>
      <c r="F95" s="19"/>
      <c r="G95" s="20">
        <f>C95+D95+E95-F95</f>
        <v>10.55</v>
      </c>
      <c r="H95" s="18">
        <v>1.6</v>
      </c>
      <c r="I95" s="19">
        <v>7.4</v>
      </c>
      <c r="J95" s="19">
        <v>2</v>
      </c>
      <c r="K95" s="19"/>
      <c r="L95" s="20">
        <f>H95+I95+J95-K95</f>
        <v>11</v>
      </c>
      <c r="M95" s="54">
        <f>G95+L95</f>
        <v>21.55</v>
      </c>
      <c r="N95" s="55">
        <f>RANK(M95,M$95:M$96,0)</f>
        <v>1</v>
      </c>
    </row>
    <row r="96" spans="1:14" ht="16.5" thickBot="1" x14ac:dyDescent="0.3">
      <c r="A96" s="44">
        <v>47</v>
      </c>
      <c r="B96" s="36" t="s">
        <v>48</v>
      </c>
      <c r="C96" s="62">
        <v>1.5</v>
      </c>
      <c r="D96" s="63">
        <v>6.15</v>
      </c>
      <c r="E96" s="63">
        <v>2</v>
      </c>
      <c r="F96" s="63"/>
      <c r="G96" s="38">
        <f>C96+D96+E96-F96</f>
        <v>9.65</v>
      </c>
      <c r="H96" s="62">
        <v>1.5</v>
      </c>
      <c r="I96" s="63">
        <v>7</v>
      </c>
      <c r="J96" s="63">
        <v>2</v>
      </c>
      <c r="K96" s="63"/>
      <c r="L96" s="38">
        <f>H96+I96+J96-K96</f>
        <v>10.5</v>
      </c>
      <c r="M96" s="58">
        <f>G96+L96</f>
        <v>20.149999999999999</v>
      </c>
      <c r="N96" s="59">
        <f>RANK(M96,M$95:M$96,0)</f>
        <v>2</v>
      </c>
    </row>
    <row r="97" spans="1:14" ht="15.75" x14ac:dyDescent="0.25">
      <c r="A97" s="1"/>
      <c r="B97" s="48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1"/>
    </row>
    <row r="98" spans="1:14" ht="15.75" x14ac:dyDescent="0.25">
      <c r="A98" s="1"/>
      <c r="B98" s="48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1"/>
    </row>
    <row r="99" spans="1:14" x14ac:dyDescent="0.25">
      <c r="A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128" t="s">
        <v>49</v>
      </c>
      <c r="B100" s="128"/>
    </row>
    <row r="101" spans="1:14" ht="15.75" thickBot="1" x14ac:dyDescent="0.3"/>
    <row r="102" spans="1:14" x14ac:dyDescent="0.25">
      <c r="A102" s="131" t="s">
        <v>2</v>
      </c>
      <c r="B102" s="112" t="s">
        <v>3</v>
      </c>
      <c r="C102" s="106" t="s">
        <v>4</v>
      </c>
      <c r="D102" s="107"/>
      <c r="E102" s="107"/>
      <c r="F102" s="107"/>
      <c r="G102" s="108"/>
      <c r="H102" s="109" t="s">
        <v>5</v>
      </c>
      <c r="I102" s="110"/>
      <c r="J102" s="110"/>
      <c r="K102" s="110"/>
      <c r="L102" s="111"/>
      <c r="M102" s="112" t="s">
        <v>6</v>
      </c>
      <c r="N102" s="112" t="s">
        <v>7</v>
      </c>
    </row>
    <row r="103" spans="1:14" ht="15.75" thickBot="1" x14ac:dyDescent="0.3">
      <c r="A103" s="132"/>
      <c r="B103" s="113"/>
      <c r="C103" s="5" t="s">
        <v>8</v>
      </c>
      <c r="D103" s="6" t="s">
        <v>9</v>
      </c>
      <c r="E103" s="6" t="s">
        <v>10</v>
      </c>
      <c r="F103" s="6" t="s">
        <v>11</v>
      </c>
      <c r="G103" s="7"/>
      <c r="H103" s="5" t="s">
        <v>8</v>
      </c>
      <c r="I103" s="6" t="s">
        <v>9</v>
      </c>
      <c r="J103" s="6" t="s">
        <v>10</v>
      </c>
      <c r="K103" s="6" t="s">
        <v>11</v>
      </c>
      <c r="L103" s="7"/>
      <c r="M103" s="113"/>
      <c r="N103" s="113"/>
    </row>
    <row r="104" spans="1:14" ht="15.75" x14ac:dyDescent="0.25">
      <c r="A104" s="14">
        <v>52</v>
      </c>
      <c r="B104" s="34" t="s">
        <v>50</v>
      </c>
      <c r="C104" s="18">
        <v>2.2999999999999998</v>
      </c>
      <c r="D104" s="19">
        <v>7.2</v>
      </c>
      <c r="E104" s="19">
        <v>2</v>
      </c>
      <c r="F104" s="30"/>
      <c r="G104" s="20">
        <f>C104+D104+E104-F104</f>
        <v>11.5</v>
      </c>
      <c r="H104" s="18">
        <v>2.2000000000000002</v>
      </c>
      <c r="I104" s="19">
        <v>7.2</v>
      </c>
      <c r="J104" s="19">
        <v>2</v>
      </c>
      <c r="K104" s="19"/>
      <c r="L104" s="30">
        <f>H104+I104+J104-K104</f>
        <v>11.4</v>
      </c>
      <c r="M104" s="54">
        <f>G104+L104</f>
        <v>22.9</v>
      </c>
      <c r="N104" s="55">
        <f>RANK(M104,M$104:M$108,0)</f>
        <v>1</v>
      </c>
    </row>
    <row r="105" spans="1:14" ht="15.75" x14ac:dyDescent="0.25">
      <c r="A105" s="17">
        <v>50</v>
      </c>
      <c r="B105" s="35" t="s">
        <v>12</v>
      </c>
      <c r="C105" s="27">
        <v>2.4</v>
      </c>
      <c r="D105" s="28">
        <v>6.7</v>
      </c>
      <c r="E105" s="28">
        <v>2</v>
      </c>
      <c r="F105" s="31"/>
      <c r="G105" s="23">
        <f>C105+D105+E105-F105</f>
        <v>11.1</v>
      </c>
      <c r="H105" s="27">
        <v>1.9</v>
      </c>
      <c r="I105" s="28">
        <v>7.45</v>
      </c>
      <c r="J105" s="28">
        <v>2</v>
      </c>
      <c r="K105" s="28"/>
      <c r="L105" s="37">
        <f>H105+I105+J105-K105</f>
        <v>11.35</v>
      </c>
      <c r="M105" s="60">
        <f>G105+L105</f>
        <v>22.45</v>
      </c>
      <c r="N105" s="57">
        <f>RANK(M105,M$104:M$108,0)</f>
        <v>2</v>
      </c>
    </row>
    <row r="106" spans="1:14" ht="15.75" x14ac:dyDescent="0.25">
      <c r="A106" s="17">
        <v>49</v>
      </c>
      <c r="B106" s="35" t="s">
        <v>35</v>
      </c>
      <c r="C106" s="27">
        <v>2.1</v>
      </c>
      <c r="D106" s="28">
        <v>6.35</v>
      </c>
      <c r="E106" s="28">
        <v>2</v>
      </c>
      <c r="F106" s="31"/>
      <c r="G106" s="23">
        <f>C106+D106+E106-F106</f>
        <v>10.45</v>
      </c>
      <c r="H106" s="27">
        <v>1.7</v>
      </c>
      <c r="I106" s="28">
        <v>6.7</v>
      </c>
      <c r="J106" s="28">
        <v>1.9</v>
      </c>
      <c r="K106" s="28"/>
      <c r="L106" s="37">
        <f>H106+I106+J106-K106</f>
        <v>10.3</v>
      </c>
      <c r="M106" s="60">
        <f>G106+L106</f>
        <v>20.75</v>
      </c>
      <c r="N106" s="57">
        <f>RANK(M106,M$104:M$108,0)</f>
        <v>3</v>
      </c>
    </row>
    <row r="107" spans="1:14" ht="15.75" x14ac:dyDescent="0.25">
      <c r="A107" s="17">
        <v>55</v>
      </c>
      <c r="B107" s="35" t="s">
        <v>46</v>
      </c>
      <c r="C107" s="27">
        <v>2.2999999999999998</v>
      </c>
      <c r="D107" s="28">
        <v>6</v>
      </c>
      <c r="E107" s="28">
        <v>1.7</v>
      </c>
      <c r="F107" s="31"/>
      <c r="G107" s="23">
        <f>C107+D107+E107-F107</f>
        <v>10</v>
      </c>
      <c r="H107" s="27">
        <v>2.1</v>
      </c>
      <c r="I107" s="28">
        <v>6.45</v>
      </c>
      <c r="J107" s="28">
        <v>2</v>
      </c>
      <c r="K107" s="28"/>
      <c r="L107" s="37">
        <f>H107+I107+J107-K107</f>
        <v>10.55</v>
      </c>
      <c r="M107" s="60">
        <f>G107+L107</f>
        <v>20.55</v>
      </c>
      <c r="N107" s="57">
        <f>RANK(M107,M$104:M$108,0)</f>
        <v>4</v>
      </c>
    </row>
    <row r="108" spans="1:14" ht="16.5" thickBot="1" x14ac:dyDescent="0.3">
      <c r="A108" s="16">
        <v>54</v>
      </c>
      <c r="B108" s="36" t="s">
        <v>45</v>
      </c>
      <c r="C108" s="24">
        <v>1.8</v>
      </c>
      <c r="D108" s="25">
        <v>3.8</v>
      </c>
      <c r="E108" s="25">
        <v>1.8</v>
      </c>
      <c r="F108" s="33"/>
      <c r="G108" s="26">
        <f>C108+D108+E108-F108</f>
        <v>7.3999999999999995</v>
      </c>
      <c r="H108" s="24">
        <v>1.3</v>
      </c>
      <c r="I108" s="25">
        <v>6.4</v>
      </c>
      <c r="J108" s="25">
        <v>2</v>
      </c>
      <c r="K108" s="25">
        <v>0.3</v>
      </c>
      <c r="L108" s="33">
        <f>H108+I108+J108-K108</f>
        <v>9.3999999999999986</v>
      </c>
      <c r="M108" s="61">
        <f>G108+L108</f>
        <v>16.799999999999997</v>
      </c>
      <c r="N108" s="59">
        <f>RANK(M108,M$104:M$108,0)</f>
        <v>5</v>
      </c>
    </row>
    <row r="110" spans="1:14" x14ac:dyDescent="0.25">
      <c r="A110" s="128" t="s">
        <v>51</v>
      </c>
      <c r="B110" s="128"/>
    </row>
    <row r="111" spans="1:14" ht="15.75" thickBot="1" x14ac:dyDescent="0.3"/>
    <row r="112" spans="1:14" x14ac:dyDescent="0.25">
      <c r="A112" s="131" t="s">
        <v>2</v>
      </c>
      <c r="B112" s="112" t="s">
        <v>3</v>
      </c>
      <c r="C112" s="106" t="s">
        <v>4</v>
      </c>
      <c r="D112" s="107"/>
      <c r="E112" s="107"/>
      <c r="F112" s="107"/>
      <c r="G112" s="108"/>
      <c r="H112" s="109" t="s">
        <v>5</v>
      </c>
      <c r="I112" s="110"/>
      <c r="J112" s="110"/>
      <c r="K112" s="110"/>
      <c r="L112" s="111"/>
      <c r="M112" s="112" t="s">
        <v>6</v>
      </c>
      <c r="N112" s="112" t="s">
        <v>7</v>
      </c>
    </row>
    <row r="113" spans="1:14" ht="15.75" thickBot="1" x14ac:dyDescent="0.3">
      <c r="A113" s="132"/>
      <c r="B113" s="113"/>
      <c r="C113" s="5" t="s">
        <v>8</v>
      </c>
      <c r="D113" s="6" t="s">
        <v>9</v>
      </c>
      <c r="E113" s="6" t="s">
        <v>10</v>
      </c>
      <c r="F113" s="6" t="s">
        <v>11</v>
      </c>
      <c r="G113" s="7"/>
      <c r="H113" s="5" t="s">
        <v>8</v>
      </c>
      <c r="I113" s="6" t="s">
        <v>9</v>
      </c>
      <c r="J113" s="6" t="s">
        <v>10</v>
      </c>
      <c r="K113" s="6" t="s">
        <v>11</v>
      </c>
      <c r="L113" s="7"/>
      <c r="M113" s="113"/>
      <c r="N113" s="113"/>
    </row>
    <row r="114" spans="1:14" ht="15.75" x14ac:dyDescent="0.25">
      <c r="A114" s="14">
        <v>57</v>
      </c>
      <c r="B114" s="34" t="s">
        <v>35</v>
      </c>
      <c r="C114" s="18">
        <v>2</v>
      </c>
      <c r="D114" s="19">
        <v>6.35</v>
      </c>
      <c r="E114" s="19">
        <v>2</v>
      </c>
      <c r="F114" s="30"/>
      <c r="G114" s="20">
        <f>C114+D114+E114-F114</f>
        <v>10.35</v>
      </c>
      <c r="H114" s="18">
        <v>1.8</v>
      </c>
      <c r="I114" s="19">
        <v>6.9</v>
      </c>
      <c r="J114" s="19">
        <v>2</v>
      </c>
      <c r="K114" s="19"/>
      <c r="L114" s="30">
        <f>H114+I114+J114-K114</f>
        <v>10.700000000000001</v>
      </c>
      <c r="M114" s="54">
        <f>G114+L114</f>
        <v>21.05</v>
      </c>
      <c r="N114" s="55">
        <f>RANK(M114,M$114:M$115,0)</f>
        <v>1</v>
      </c>
    </row>
    <row r="115" spans="1:14" ht="16.5" thickBot="1" x14ac:dyDescent="0.3">
      <c r="A115" s="15">
        <v>56</v>
      </c>
      <c r="B115" s="36" t="s">
        <v>24</v>
      </c>
      <c r="C115" s="62">
        <v>1.8</v>
      </c>
      <c r="D115" s="63">
        <v>5.65</v>
      </c>
      <c r="E115" s="63">
        <v>2</v>
      </c>
      <c r="F115" s="67"/>
      <c r="G115" s="26">
        <f>C115+D115+E115-F115</f>
        <v>9.4499999999999993</v>
      </c>
      <c r="H115" s="62">
        <v>1.7</v>
      </c>
      <c r="I115" s="63">
        <v>7.05</v>
      </c>
      <c r="J115" s="63">
        <v>2</v>
      </c>
      <c r="K115" s="63"/>
      <c r="L115" s="33">
        <f>H115+I115+J115-K115</f>
        <v>10.75</v>
      </c>
      <c r="M115" s="61">
        <f>G115+L115</f>
        <v>20.2</v>
      </c>
      <c r="N115" s="59">
        <f>RANK(M115,M$114:M$115,0)</f>
        <v>2</v>
      </c>
    </row>
    <row r="119" spans="1:14" x14ac:dyDescent="0.25">
      <c r="A119" s="128" t="s">
        <v>52</v>
      </c>
      <c r="B119" s="128"/>
    </row>
    <row r="120" spans="1:14" ht="15.75" thickBot="1" x14ac:dyDescent="0.3"/>
    <row r="121" spans="1:14" x14ac:dyDescent="0.25">
      <c r="A121" s="134" t="s">
        <v>2</v>
      </c>
      <c r="B121" s="136" t="s">
        <v>3</v>
      </c>
      <c r="C121" s="138" t="s">
        <v>4</v>
      </c>
      <c r="D121" s="139"/>
      <c r="E121" s="139"/>
      <c r="F121" s="139"/>
      <c r="G121" s="140"/>
      <c r="H121" s="141" t="s">
        <v>5</v>
      </c>
      <c r="I121" s="142"/>
      <c r="J121" s="142"/>
      <c r="K121" s="142"/>
      <c r="L121" s="143"/>
      <c r="M121" s="136" t="s">
        <v>6</v>
      </c>
      <c r="N121" s="136" t="s">
        <v>7</v>
      </c>
    </row>
    <row r="122" spans="1:14" ht="15.75" thickBot="1" x14ac:dyDescent="0.3">
      <c r="A122" s="135"/>
      <c r="B122" s="137"/>
      <c r="C122" s="8" t="s">
        <v>8</v>
      </c>
      <c r="D122" s="9" t="s">
        <v>9</v>
      </c>
      <c r="E122" s="9" t="s">
        <v>10</v>
      </c>
      <c r="F122" s="9" t="s">
        <v>11</v>
      </c>
      <c r="G122" s="10"/>
      <c r="H122" s="8" t="s">
        <v>8</v>
      </c>
      <c r="I122" s="9" t="s">
        <v>9</v>
      </c>
      <c r="J122" s="9" t="s">
        <v>10</v>
      </c>
      <c r="K122" s="9" t="s">
        <v>11</v>
      </c>
      <c r="L122" s="10"/>
      <c r="M122" s="137"/>
      <c r="N122" s="137"/>
    </row>
    <row r="123" spans="1:14" x14ac:dyDescent="0.25">
      <c r="A123" s="14">
        <v>59</v>
      </c>
      <c r="B123" s="46" t="s">
        <v>35</v>
      </c>
      <c r="C123" s="18">
        <v>2.1</v>
      </c>
      <c r="D123" s="19">
        <v>6.7</v>
      </c>
      <c r="E123" s="19">
        <v>2</v>
      </c>
      <c r="F123" s="19"/>
      <c r="G123" s="20">
        <f>C123+D123+E123-F123</f>
        <v>10.8</v>
      </c>
      <c r="H123" s="45">
        <v>2.1</v>
      </c>
      <c r="I123" s="19">
        <v>6.95</v>
      </c>
      <c r="J123" s="19">
        <v>2</v>
      </c>
      <c r="K123" s="19"/>
      <c r="L123" s="30">
        <f>H123+I123+J123-K123</f>
        <v>11.05</v>
      </c>
      <c r="M123" s="54">
        <f>G123+L123</f>
        <v>21.85</v>
      </c>
      <c r="N123" s="55">
        <f>RANK(M123,M$123:M$124,0)</f>
        <v>1</v>
      </c>
    </row>
    <row r="124" spans="1:14" ht="15.75" thickBot="1" x14ac:dyDescent="0.3">
      <c r="A124" s="16">
        <v>58</v>
      </c>
      <c r="B124" s="47" t="s">
        <v>14</v>
      </c>
      <c r="C124" s="24">
        <v>1.7</v>
      </c>
      <c r="D124" s="25">
        <v>6</v>
      </c>
      <c r="E124" s="25">
        <v>2</v>
      </c>
      <c r="F124" s="97"/>
      <c r="G124" s="26">
        <f>C124+D124+E124-F124</f>
        <v>9.6999999999999993</v>
      </c>
      <c r="H124" s="75">
        <v>1.6</v>
      </c>
      <c r="I124" s="25">
        <v>6.45</v>
      </c>
      <c r="J124" s="25">
        <v>2</v>
      </c>
      <c r="K124" s="25"/>
      <c r="L124" s="33">
        <f>H124+I124+J124-K124</f>
        <v>10.050000000000001</v>
      </c>
      <c r="M124" s="61">
        <f>G124+L124</f>
        <v>19.75</v>
      </c>
      <c r="N124" s="59">
        <f>RANK(M124,M$123:M$124,0)</f>
        <v>2</v>
      </c>
    </row>
  </sheetData>
  <mergeCells count="80">
    <mergeCell ref="A13:B13"/>
    <mergeCell ref="A15:A16"/>
    <mergeCell ref="B15:B16"/>
    <mergeCell ref="C15:G15"/>
    <mergeCell ref="N24:N25"/>
    <mergeCell ref="H15:L15"/>
    <mergeCell ref="M15:M16"/>
    <mergeCell ref="N15:N16"/>
    <mergeCell ref="C93:G93"/>
    <mergeCell ref="H93:L93"/>
    <mergeCell ref="M93:M94"/>
    <mergeCell ref="N93:N94"/>
    <mergeCell ref="N121:N122"/>
    <mergeCell ref="M121:M122"/>
    <mergeCell ref="C112:G112"/>
    <mergeCell ref="M112:M113"/>
    <mergeCell ref="N112:N113"/>
    <mergeCell ref="N102:N103"/>
    <mergeCell ref="C102:G102"/>
    <mergeCell ref="M102:M103"/>
    <mergeCell ref="H102:L102"/>
    <mergeCell ref="H112:L112"/>
    <mergeCell ref="A119:B119"/>
    <mergeCell ref="A121:A122"/>
    <mergeCell ref="B121:B122"/>
    <mergeCell ref="C121:G121"/>
    <mergeCell ref="H121:L121"/>
    <mergeCell ref="H52:L52"/>
    <mergeCell ref="N52:N53"/>
    <mergeCell ref="C24:G24"/>
    <mergeCell ref="H24:L24"/>
    <mergeCell ref="M24:M25"/>
    <mergeCell ref="N41:N42"/>
    <mergeCell ref="C41:G41"/>
    <mergeCell ref="C52:G52"/>
    <mergeCell ref="M52:M53"/>
    <mergeCell ref="H41:L41"/>
    <mergeCell ref="M41:M42"/>
    <mergeCell ref="A39:B39"/>
    <mergeCell ref="A22:B22"/>
    <mergeCell ref="A24:A25"/>
    <mergeCell ref="B24:B25"/>
    <mergeCell ref="A65:B65"/>
    <mergeCell ref="A50:B50"/>
    <mergeCell ref="B52:B53"/>
    <mergeCell ref="A60:B60"/>
    <mergeCell ref="A41:A42"/>
    <mergeCell ref="B41:B42"/>
    <mergeCell ref="A52:A53"/>
    <mergeCell ref="A93:A94"/>
    <mergeCell ref="B93:B94"/>
    <mergeCell ref="A112:A113"/>
    <mergeCell ref="A67:A68"/>
    <mergeCell ref="B67:B68"/>
    <mergeCell ref="A80:A81"/>
    <mergeCell ref="B80:B81"/>
    <mergeCell ref="A91:B91"/>
    <mergeCell ref="A78:B78"/>
    <mergeCell ref="B112:B113"/>
    <mergeCell ref="A110:B110"/>
    <mergeCell ref="A100:B100"/>
    <mergeCell ref="A102:A103"/>
    <mergeCell ref="B102:B103"/>
    <mergeCell ref="A2:N2"/>
    <mergeCell ref="A3:N3"/>
    <mergeCell ref="C7:G7"/>
    <mergeCell ref="H7:L7"/>
    <mergeCell ref="A7:A8"/>
    <mergeCell ref="B7:B8"/>
    <mergeCell ref="N7:N8"/>
    <mergeCell ref="M7:M8"/>
    <mergeCell ref="A5:B5"/>
    <mergeCell ref="C80:G80"/>
    <mergeCell ref="H80:L80"/>
    <mergeCell ref="M80:M81"/>
    <mergeCell ref="N80:N81"/>
    <mergeCell ref="C67:G67"/>
    <mergeCell ref="H67:L67"/>
    <mergeCell ref="M67:M68"/>
    <mergeCell ref="N67:N68"/>
  </mergeCells>
  <phoneticPr fontId="5" type="noConversion"/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Celkové</vt:lpstr>
      <vt:lpstr>Celkové!Oblast_tisku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Zíková Kateřina</dc:creator>
  <cp:keywords/>
  <dc:description/>
  <cp:lastModifiedBy>ASUS</cp:lastModifiedBy>
  <cp:revision/>
  <cp:lastPrinted>2019-03-31T15:16:30Z</cp:lastPrinted>
  <dcterms:created xsi:type="dcterms:W3CDTF">2015-11-19T08:17:45Z</dcterms:created>
  <dcterms:modified xsi:type="dcterms:W3CDTF">2019-04-03T06:35:36Z</dcterms:modified>
  <cp:category/>
  <cp:contentStatus/>
</cp:coreProperties>
</file>